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5.xml" ContentType="application/vnd.openxmlformats-officedocument.drawing+xml"/>
  <Override PartName="/xl/slicers/slicer2.xml" ContentType="application/vnd.ms-excel.slicer+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6.xml" ContentType="application/vnd.openxmlformats-officedocument.drawing+xml"/>
  <Override PartName="/xl/slicers/slicer3.xml" ContentType="application/vnd.ms-excel.slicer+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drawings/drawing7.xml" ContentType="application/vnd.openxmlformats-officedocument.drawing+xml"/>
  <Override PartName="/xl/slicers/slicer4.xml" ContentType="application/vnd.ms-excel.slicer+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drawings/drawing8.xml" ContentType="application/vnd.openxmlformats-officedocument.drawing+xml"/>
  <Override PartName="/xl/slicers/slicer5.xml" ContentType="application/vnd.ms-excel.slicer+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195" yWindow="120" windowWidth="13020" windowHeight="12630" tabRatio="865"/>
  </bookViews>
  <sheets>
    <sheet name="contents" sheetId="10" r:id="rId1"/>
    <sheet name="info" sheetId="11" r:id="rId2"/>
    <sheet name="Charlson Score Definitions" sheetId="12" r:id="rId3"/>
    <sheet name="Prev_Charlson_Overall STP" sheetId="7" r:id="rId4"/>
    <sheet name="Prev_Charlson_Overall_STP_CCG" sheetId="33" r:id="rId5"/>
    <sheet name="Prev_Charlson_Gender" sheetId="22" r:id="rId6"/>
    <sheet name="Prev_Charlson_Deprivation" sheetId="25" r:id="rId7"/>
    <sheet name="Prev_Charlson_Age" sheetId="30" r:id="rId8"/>
    <sheet name="Prev_Charlson_Years" sheetId="28" r:id="rId9"/>
    <sheet name="Prev_Charlson_Tumour" sheetId="37" r:id="rId10"/>
    <sheet name="charlsonprevexport_totals" sheetId="32" state="hidden" r:id="rId11"/>
    <sheet name="charlsonprevexport_gender" sheetId="21" state="hidden" r:id="rId12"/>
    <sheet name="charlsonprevexport_deprivation" sheetId="24" state="hidden" r:id="rId13"/>
    <sheet name="charlsonprevexport_age" sheetId="29" state="hidden" r:id="rId14"/>
    <sheet name="charlsonprevexport_yearssincedx" sheetId="26" state="hidden" r:id="rId15"/>
    <sheet name="charlsonprevexport_tumourgroups" sheetId="36" state="hidden" r:id="rId16"/>
    <sheet name="CCG_codes_lookup" sheetId="4" state="hidden" r:id="rId17"/>
  </sheets>
  <definedNames>
    <definedName name="_xlnm._FilterDatabase" localSheetId="16" hidden="1">CCG_codes_lookup!$A$2:$C$2</definedName>
    <definedName name="_xlnm._FilterDatabase" localSheetId="12" hidden="1">charlsonprevexport_deprivation!$A$1:$P$972</definedName>
    <definedName name="_xlnm._FilterDatabase" localSheetId="10" hidden="1">charlsonprevexport_totals!$A$1:$F$166</definedName>
    <definedName name="_xlnm._FilterDatabase" localSheetId="15" hidden="1">charlsonprevexport_tumourgroups!$A$1:$E$316</definedName>
    <definedName name="_xlnm._FilterDatabase" localSheetId="14" hidden="1">charlsonprevexport_yearssincedx!$A$1:$G$761</definedName>
    <definedName name="Slicer_STP21">#N/A</definedName>
    <definedName name="Slicer_STP211">#N/A</definedName>
    <definedName name="Slicer_STP2111">#N/A</definedName>
    <definedName name="Slicer_STP2112">#N/A</definedName>
    <definedName name="Slicer_tumour_group">#N/A</definedName>
  </definedNames>
  <calcPr calcId="145621"/>
  <pivotCaches>
    <pivotCache cacheId="14" r:id="rId18"/>
    <pivotCache cacheId="15" r:id="rId19"/>
    <pivotCache cacheId="16" r:id="rId20"/>
    <pivotCache cacheId="17" r:id="rId21"/>
    <pivotCache cacheId="18" r:id="rId22"/>
    <pivotCache cacheId="19" r:id="rId23"/>
    <pivotCache cacheId="20" r:id="rId24"/>
    <pivotCache cacheId="21" r:id="rId25"/>
    <pivotCache cacheId="22" r:id="rId26"/>
    <pivotCache cacheId="23" r:id="rId27"/>
  </pivotCaches>
  <extLst>
    <ext xmlns:x14="http://schemas.microsoft.com/office/spreadsheetml/2009/9/main" uri="{BBE1A952-AA13-448e-AADC-164F8A28A991}">
      <x14:slicerCaches>
        <x14:slicerCache r:id="rId28"/>
        <x14:slicerCache r:id="rId29"/>
        <x14:slicerCache r:id="rId30"/>
        <x14:slicerCache r:id="rId31"/>
        <x14:slicerCache r:id="rId32"/>
      </x14:slicerCaches>
    </ext>
    <ext xmlns:x14="http://schemas.microsoft.com/office/spreadsheetml/2009/9/main" uri="{79F54976-1DA5-4618-B147-4CDE4B953A38}">
      <x14:workbookPr/>
    </ext>
  </extLst>
</workbook>
</file>

<file path=xl/calcChain.xml><?xml version="1.0" encoding="utf-8"?>
<calcChain xmlns="http://schemas.openxmlformats.org/spreadsheetml/2006/main">
  <c r="G3" i="29" l="1"/>
  <c r="G4" i="29"/>
  <c r="G5" i="29"/>
  <c r="G6" i="29"/>
  <c r="G7" i="29"/>
  <c r="G8" i="29"/>
  <c r="G9" i="29"/>
  <c r="G10" i="29"/>
  <c r="G11" i="29"/>
  <c r="G12" i="29"/>
  <c r="G13" i="29"/>
  <c r="G14" i="29"/>
  <c r="G15" i="29"/>
  <c r="G16" i="29"/>
  <c r="G17" i="29"/>
  <c r="G18" i="29"/>
  <c r="G19" i="29"/>
  <c r="G20" i="29"/>
  <c r="G21" i="29"/>
  <c r="G22" i="29"/>
  <c r="G23" i="29"/>
  <c r="G24" i="29"/>
  <c r="G25" i="29"/>
  <c r="G26" i="29"/>
  <c r="G27" i="29"/>
  <c r="G28" i="29"/>
  <c r="G29" i="29"/>
  <c r="G30" i="29"/>
  <c r="G31" i="29"/>
  <c r="G32" i="29"/>
  <c r="G33" i="29"/>
  <c r="G34" i="29"/>
  <c r="G35" i="29"/>
  <c r="G36" i="29"/>
  <c r="G37" i="29"/>
  <c r="G38" i="29"/>
  <c r="G39" i="29"/>
  <c r="G40" i="29"/>
  <c r="G41" i="29"/>
  <c r="G42" i="29"/>
  <c r="G43" i="29"/>
  <c r="G44" i="29"/>
  <c r="G45" i="29"/>
  <c r="G46" i="29"/>
  <c r="G47" i="29"/>
  <c r="G48" i="29"/>
  <c r="G49" i="29"/>
  <c r="G50" i="29"/>
  <c r="G51" i="29"/>
  <c r="G52" i="29"/>
  <c r="G53" i="29"/>
  <c r="G54" i="29"/>
  <c r="G55" i="29"/>
  <c r="G56" i="29"/>
  <c r="G57" i="29"/>
  <c r="G58" i="29"/>
  <c r="G59" i="29"/>
  <c r="G60" i="29"/>
  <c r="G61" i="29"/>
  <c r="G62" i="29"/>
  <c r="G63" i="29"/>
  <c r="G64" i="29"/>
  <c r="G65" i="29"/>
  <c r="G66" i="29"/>
  <c r="G67" i="29"/>
  <c r="G68" i="29"/>
  <c r="G69" i="29"/>
  <c r="G70" i="29"/>
  <c r="G71" i="29"/>
  <c r="G72" i="29"/>
  <c r="G73" i="29"/>
  <c r="G74" i="29"/>
  <c r="G75" i="29"/>
  <c r="G76" i="29"/>
  <c r="G77" i="29"/>
  <c r="G78" i="29"/>
  <c r="G79" i="29"/>
  <c r="G80" i="29"/>
  <c r="G81" i="29"/>
  <c r="G82" i="29"/>
  <c r="G83" i="29"/>
  <c r="G84" i="29"/>
  <c r="G85" i="29"/>
  <c r="G86" i="29"/>
  <c r="G87" i="29"/>
  <c r="G88" i="29"/>
  <c r="G89" i="29"/>
  <c r="G90" i="29"/>
  <c r="G91" i="29"/>
  <c r="G92" i="29"/>
  <c r="G93" i="29"/>
  <c r="G94" i="29"/>
  <c r="G95" i="29"/>
  <c r="G96" i="29"/>
  <c r="G97" i="29"/>
  <c r="G98" i="29"/>
  <c r="G99" i="29"/>
  <c r="G100" i="29"/>
  <c r="G101" i="29"/>
  <c r="G102" i="29"/>
  <c r="G103" i="29"/>
  <c r="G104" i="29"/>
  <c r="G105" i="29"/>
  <c r="G106" i="29"/>
  <c r="G107" i="29"/>
  <c r="G108" i="29"/>
  <c r="G109" i="29"/>
  <c r="G110" i="29"/>
  <c r="G111" i="29"/>
  <c r="G112" i="29"/>
  <c r="G113" i="29"/>
  <c r="G114" i="29"/>
  <c r="G115" i="29"/>
  <c r="G116" i="29"/>
  <c r="G117" i="29"/>
  <c r="G118" i="29"/>
  <c r="G119" i="29"/>
  <c r="G120" i="29"/>
  <c r="G121" i="29"/>
  <c r="G122" i="29"/>
  <c r="G123" i="29"/>
  <c r="G124" i="29"/>
  <c r="G125" i="29"/>
  <c r="G126" i="29"/>
  <c r="G127" i="29"/>
  <c r="G128" i="29"/>
  <c r="G129" i="29"/>
  <c r="G130" i="29"/>
  <c r="G131" i="29"/>
  <c r="G132" i="29"/>
  <c r="G133" i="29"/>
  <c r="G134" i="29"/>
  <c r="G135" i="29"/>
  <c r="G136" i="29"/>
  <c r="G137" i="29"/>
  <c r="G138" i="29"/>
  <c r="G139" i="29"/>
  <c r="G140" i="29"/>
  <c r="G141" i="29"/>
  <c r="G142" i="29"/>
  <c r="G143" i="29"/>
  <c r="G144" i="29"/>
  <c r="G145" i="29"/>
  <c r="G146" i="29"/>
  <c r="G147" i="29"/>
  <c r="G148" i="29"/>
  <c r="G149" i="29"/>
  <c r="G150" i="29"/>
  <c r="G151" i="29"/>
  <c r="G152" i="29"/>
  <c r="G153" i="29"/>
  <c r="G154" i="29"/>
  <c r="G155" i="29"/>
  <c r="G156" i="29"/>
  <c r="G157" i="29"/>
  <c r="G158" i="29"/>
  <c r="G159" i="29"/>
  <c r="G160" i="29"/>
  <c r="G161" i="29"/>
  <c r="G162" i="29"/>
  <c r="G163" i="29"/>
  <c r="G164" i="29"/>
  <c r="G165" i="29"/>
  <c r="G166" i="29"/>
  <c r="G167" i="29"/>
  <c r="G168" i="29"/>
  <c r="G169" i="29"/>
  <c r="G170" i="29"/>
  <c r="G171" i="29"/>
  <c r="G172" i="29"/>
  <c r="G173" i="29"/>
  <c r="G174" i="29"/>
  <c r="G175" i="29"/>
  <c r="G176" i="29"/>
  <c r="G177" i="29"/>
  <c r="G178" i="29"/>
  <c r="G179" i="29"/>
  <c r="G180" i="29"/>
  <c r="G181" i="29"/>
  <c r="G182" i="29"/>
  <c r="G183" i="29"/>
  <c r="G184" i="29"/>
  <c r="G185" i="29"/>
  <c r="G186" i="29"/>
  <c r="G187" i="29"/>
  <c r="G188" i="29"/>
  <c r="G189" i="29"/>
  <c r="G190" i="29"/>
  <c r="G191" i="29"/>
  <c r="G192" i="29"/>
  <c r="G193" i="29"/>
  <c r="G194" i="29"/>
  <c r="G195" i="29"/>
  <c r="G196" i="29"/>
  <c r="G197" i="29"/>
  <c r="G198" i="29"/>
  <c r="G199" i="29"/>
  <c r="G200" i="29"/>
  <c r="G201" i="29"/>
  <c r="G202" i="29"/>
  <c r="G203" i="29"/>
  <c r="G204" i="29"/>
  <c r="G205" i="29"/>
  <c r="G206" i="29"/>
  <c r="G207" i="29"/>
  <c r="G208" i="29"/>
  <c r="G209" i="29"/>
  <c r="G210" i="29"/>
  <c r="G211" i="29"/>
  <c r="G212" i="29"/>
  <c r="G213" i="29"/>
  <c r="G214" i="29"/>
  <c r="G215" i="29"/>
  <c r="G216" i="29"/>
  <c r="G217" i="29"/>
  <c r="G218" i="29"/>
  <c r="G219" i="29"/>
  <c r="G220" i="29"/>
  <c r="G221" i="29"/>
  <c r="G222" i="29"/>
  <c r="G223" i="29"/>
  <c r="G224" i="29"/>
  <c r="G225" i="29"/>
  <c r="G226" i="29"/>
  <c r="G227" i="29"/>
  <c r="G228" i="29"/>
  <c r="G229" i="29"/>
  <c r="G230" i="29"/>
  <c r="G231" i="29"/>
  <c r="G232" i="29"/>
  <c r="G233" i="29"/>
  <c r="G234" i="29"/>
  <c r="G235" i="29"/>
  <c r="G236" i="29"/>
  <c r="G237" i="29"/>
  <c r="G238" i="29"/>
  <c r="G239" i="29"/>
  <c r="G240" i="29"/>
  <c r="G241" i="29"/>
  <c r="G242" i="29"/>
  <c r="G243" i="29"/>
  <c r="G244" i="29"/>
  <c r="G245" i="29"/>
  <c r="G246" i="29"/>
  <c r="G247" i="29"/>
  <c r="G248" i="29"/>
  <c r="G249" i="29"/>
  <c r="G250" i="29"/>
  <c r="G251" i="29"/>
  <c r="G252" i="29"/>
  <c r="G253" i="29"/>
  <c r="G254" i="29"/>
  <c r="G255" i="29"/>
  <c r="G256" i="29"/>
  <c r="G257" i="29"/>
  <c r="G258" i="29"/>
  <c r="G259" i="29"/>
  <c r="G260" i="29"/>
  <c r="G261" i="29"/>
  <c r="G262" i="29"/>
  <c r="G263" i="29"/>
  <c r="G264" i="29"/>
  <c r="G265" i="29"/>
  <c r="G266" i="29"/>
  <c r="G267" i="29"/>
  <c r="G268" i="29"/>
  <c r="G269" i="29"/>
  <c r="G270" i="29"/>
  <c r="G271" i="29"/>
  <c r="G272" i="29"/>
  <c r="G273" i="29"/>
  <c r="G274" i="29"/>
  <c r="G275" i="29"/>
  <c r="G276" i="29"/>
  <c r="G277" i="29"/>
  <c r="G278" i="29"/>
  <c r="G279" i="29"/>
  <c r="G280" i="29"/>
  <c r="G281" i="29"/>
  <c r="G282" i="29"/>
  <c r="G283" i="29"/>
  <c r="G284" i="29"/>
  <c r="G285" i="29"/>
  <c r="G286" i="29"/>
  <c r="G287" i="29"/>
  <c r="G288" i="29"/>
  <c r="G289" i="29"/>
  <c r="G290" i="29"/>
  <c r="G291" i="29"/>
  <c r="G292" i="29"/>
  <c r="G293" i="29"/>
  <c r="G294" i="29"/>
  <c r="G295" i="29"/>
  <c r="G296" i="29"/>
  <c r="G297" i="29"/>
  <c r="G298" i="29"/>
  <c r="G299" i="29"/>
  <c r="G300" i="29"/>
  <c r="G301" i="29"/>
  <c r="G302" i="29"/>
  <c r="G303" i="29"/>
  <c r="G304" i="29"/>
  <c r="G305" i="29"/>
  <c r="G306" i="29"/>
  <c r="G307" i="29"/>
  <c r="G308" i="29"/>
  <c r="G309" i="29"/>
  <c r="G310" i="29"/>
  <c r="G311" i="29"/>
  <c r="G312" i="29"/>
  <c r="G313" i="29"/>
  <c r="G314" i="29"/>
  <c r="G315" i="29"/>
  <c r="G316" i="29"/>
  <c r="G317" i="29"/>
  <c r="G318" i="29"/>
  <c r="G319" i="29"/>
  <c r="G320" i="29"/>
  <c r="G321" i="29"/>
  <c r="G322" i="29"/>
  <c r="G323" i="29"/>
  <c r="G324" i="29"/>
  <c r="G325" i="29"/>
  <c r="G326" i="29"/>
  <c r="G327" i="29"/>
  <c r="G328" i="29"/>
  <c r="G329" i="29"/>
  <c r="G330" i="29"/>
  <c r="G331" i="29"/>
  <c r="G332" i="29"/>
  <c r="G333" i="29"/>
  <c r="G334" i="29"/>
  <c r="G335" i="29"/>
  <c r="G336" i="29"/>
  <c r="G337" i="29"/>
  <c r="G338" i="29"/>
  <c r="G339" i="29"/>
  <c r="G340" i="29"/>
  <c r="G341" i="29"/>
  <c r="G342" i="29"/>
  <c r="G343" i="29"/>
  <c r="G344" i="29"/>
  <c r="G345" i="29"/>
  <c r="G346" i="29"/>
  <c r="G347" i="29"/>
  <c r="G348" i="29"/>
  <c r="G349" i="29"/>
  <c r="G350" i="29"/>
  <c r="G351" i="29"/>
  <c r="G352" i="29"/>
  <c r="G353" i="29"/>
  <c r="G354" i="29"/>
  <c r="G355" i="29"/>
  <c r="G356" i="29"/>
  <c r="G357" i="29"/>
  <c r="G358" i="29"/>
  <c r="G359" i="29"/>
  <c r="G360" i="29"/>
  <c r="G361" i="29"/>
  <c r="G362" i="29"/>
  <c r="G363" i="29"/>
  <c r="G364" i="29"/>
  <c r="G365" i="29"/>
  <c r="G366" i="29"/>
  <c r="G367" i="29"/>
  <c r="G368" i="29"/>
  <c r="G369" i="29"/>
  <c r="G370" i="29"/>
  <c r="G371" i="29"/>
  <c r="G372" i="29"/>
  <c r="G373" i="29"/>
  <c r="G374" i="29"/>
  <c r="G375" i="29"/>
  <c r="G376" i="29"/>
  <c r="G377" i="29"/>
  <c r="G378" i="29"/>
  <c r="G379" i="29"/>
  <c r="G380" i="29"/>
  <c r="G381" i="29"/>
  <c r="G382" i="29"/>
  <c r="G383" i="29"/>
  <c r="G384" i="29"/>
  <c r="G385" i="29"/>
  <c r="G386" i="29"/>
  <c r="G387" i="29"/>
  <c r="G388" i="29"/>
  <c r="G389" i="29"/>
  <c r="G390" i="29"/>
  <c r="G391" i="29"/>
  <c r="G392" i="29"/>
  <c r="G393" i="29"/>
  <c r="G394" i="29"/>
  <c r="G395" i="29"/>
  <c r="G396" i="29"/>
  <c r="G397" i="29"/>
  <c r="G398" i="29"/>
  <c r="G399" i="29"/>
  <c r="G400" i="29"/>
  <c r="G401" i="29"/>
  <c r="G402" i="29"/>
  <c r="G403" i="29"/>
  <c r="G404" i="29"/>
  <c r="G405" i="29"/>
  <c r="G406" i="29"/>
  <c r="G407" i="29"/>
  <c r="G408" i="29"/>
  <c r="G409" i="29"/>
  <c r="G410" i="29"/>
  <c r="G411" i="29"/>
  <c r="G412" i="29"/>
  <c r="G413" i="29"/>
  <c r="G414" i="29"/>
  <c r="G415" i="29"/>
  <c r="G416" i="29"/>
  <c r="G417" i="29"/>
  <c r="G418" i="29"/>
  <c r="G419" i="29"/>
  <c r="G420" i="29"/>
  <c r="G421" i="29"/>
  <c r="G422" i="29"/>
  <c r="G423" i="29"/>
  <c r="G424" i="29"/>
  <c r="G425" i="29"/>
  <c r="G426" i="29"/>
  <c r="G427" i="29"/>
  <c r="G428" i="29"/>
  <c r="G429" i="29"/>
  <c r="G430" i="29"/>
  <c r="G431" i="29"/>
  <c r="G432" i="29"/>
  <c r="G433" i="29"/>
  <c r="G434" i="29"/>
  <c r="G435" i="29"/>
  <c r="G436" i="29"/>
  <c r="G437" i="29"/>
  <c r="G438" i="29"/>
  <c r="G439" i="29"/>
  <c r="G440" i="29"/>
  <c r="G441" i="29"/>
  <c r="G442" i="29"/>
  <c r="G443" i="29"/>
  <c r="G444" i="29"/>
  <c r="G445" i="29"/>
  <c r="G446" i="29"/>
  <c r="G447" i="29"/>
  <c r="G448" i="29"/>
  <c r="G449" i="29"/>
  <c r="G450" i="29"/>
  <c r="G451" i="29"/>
  <c r="G452" i="29"/>
  <c r="G453" i="29"/>
  <c r="G454" i="29"/>
  <c r="G455" i="29"/>
  <c r="G456" i="29"/>
  <c r="G457" i="29"/>
  <c r="G458" i="29"/>
  <c r="G459" i="29"/>
  <c r="G460" i="29"/>
  <c r="G461" i="29"/>
  <c r="G462" i="29"/>
  <c r="G463" i="29"/>
  <c r="G464" i="29"/>
  <c r="G465" i="29"/>
  <c r="G466" i="29"/>
  <c r="G467" i="29"/>
  <c r="G468" i="29"/>
  <c r="G469" i="29"/>
  <c r="G470" i="29"/>
  <c r="G471" i="29"/>
  <c r="G472" i="29"/>
  <c r="G473" i="29"/>
  <c r="G474" i="29"/>
  <c r="G475" i="29"/>
  <c r="G476" i="29"/>
  <c r="G477" i="29"/>
  <c r="G478" i="29"/>
  <c r="G479" i="29"/>
  <c r="G480" i="29"/>
  <c r="G481" i="29"/>
  <c r="G482" i="29"/>
  <c r="G483" i="29"/>
  <c r="G484" i="29"/>
  <c r="G485" i="29"/>
  <c r="G486" i="29"/>
  <c r="G487" i="29"/>
  <c r="G488" i="29"/>
  <c r="G489" i="29"/>
  <c r="G490" i="29"/>
  <c r="G491" i="29"/>
  <c r="G492" i="29"/>
  <c r="G493" i="29"/>
  <c r="G494" i="29"/>
  <c r="G495" i="29"/>
  <c r="G496" i="29"/>
  <c r="G497" i="29"/>
  <c r="G498" i="29"/>
  <c r="G499" i="29"/>
  <c r="G500" i="29"/>
  <c r="G501" i="29"/>
  <c r="G502" i="29"/>
  <c r="G503" i="29"/>
  <c r="G504" i="29"/>
  <c r="G505" i="29"/>
  <c r="G506" i="29"/>
  <c r="G507" i="29"/>
  <c r="G508" i="29"/>
  <c r="G509" i="29"/>
  <c r="G510" i="29"/>
  <c r="G511" i="29"/>
  <c r="G512" i="29"/>
  <c r="G513" i="29"/>
  <c r="G514" i="29"/>
  <c r="G515" i="29"/>
  <c r="G516" i="29"/>
  <c r="G517" i="29"/>
  <c r="G518" i="29"/>
  <c r="G519" i="29"/>
  <c r="G520" i="29"/>
  <c r="G521" i="29"/>
  <c r="G522" i="29"/>
  <c r="G523" i="29"/>
  <c r="G524" i="29"/>
  <c r="G525" i="29"/>
  <c r="G526" i="29"/>
  <c r="G527" i="29"/>
  <c r="G528" i="29"/>
  <c r="G529" i="29"/>
  <c r="G530" i="29"/>
  <c r="G531" i="29"/>
  <c r="G532" i="29"/>
  <c r="G533" i="29"/>
  <c r="G534" i="29"/>
  <c r="G535" i="29"/>
  <c r="G536" i="29"/>
  <c r="G537" i="29"/>
  <c r="G538" i="29"/>
  <c r="G539" i="29"/>
  <c r="G540" i="29"/>
  <c r="G541" i="29"/>
  <c r="G542" i="29"/>
  <c r="G543" i="29"/>
  <c r="G544" i="29"/>
  <c r="G545" i="29"/>
  <c r="G546" i="29"/>
  <c r="G547" i="29"/>
  <c r="G548" i="29"/>
  <c r="G549" i="29"/>
  <c r="G550" i="29"/>
  <c r="G551" i="29"/>
  <c r="G552" i="29"/>
  <c r="G553" i="29"/>
  <c r="G554" i="29"/>
  <c r="G555" i="29"/>
  <c r="G556" i="29"/>
  <c r="G557" i="29"/>
  <c r="G558" i="29"/>
  <c r="G559" i="29"/>
  <c r="G560" i="29"/>
  <c r="G561" i="29"/>
  <c r="G562" i="29"/>
  <c r="G563" i="29"/>
  <c r="G564" i="29"/>
  <c r="G565" i="29"/>
  <c r="G566" i="29"/>
  <c r="G567" i="29"/>
  <c r="G568" i="29"/>
  <c r="G569" i="29"/>
  <c r="G570" i="29"/>
  <c r="G571" i="29"/>
  <c r="G572" i="29"/>
  <c r="G573" i="29"/>
  <c r="G574" i="29"/>
  <c r="G575" i="29"/>
  <c r="G576" i="29"/>
  <c r="G577" i="29"/>
  <c r="G578" i="29"/>
  <c r="G579" i="29"/>
  <c r="G580" i="29"/>
  <c r="G581" i="29"/>
  <c r="G582" i="29"/>
  <c r="G583" i="29"/>
  <c r="G584" i="29"/>
  <c r="G585" i="29"/>
  <c r="G586" i="29"/>
  <c r="G587" i="29"/>
  <c r="G588" i="29"/>
  <c r="G589" i="29"/>
  <c r="G590" i="29"/>
  <c r="G591" i="29"/>
  <c r="G592" i="29"/>
  <c r="G593" i="29"/>
  <c r="G594" i="29"/>
  <c r="G595" i="29"/>
  <c r="G596" i="29"/>
  <c r="G597" i="29"/>
  <c r="G598" i="29"/>
  <c r="G599" i="29"/>
  <c r="G600" i="29"/>
  <c r="G601" i="29"/>
  <c r="G602" i="29"/>
  <c r="G603" i="29"/>
  <c r="G604" i="29"/>
  <c r="G605" i="29"/>
  <c r="G606" i="29"/>
  <c r="G607" i="29"/>
  <c r="G608" i="29"/>
  <c r="G609" i="29"/>
  <c r="G610" i="29"/>
  <c r="G611" i="29"/>
  <c r="G612" i="29"/>
  <c r="G613" i="29"/>
  <c r="G614" i="29"/>
  <c r="G615" i="29"/>
  <c r="G616" i="29"/>
  <c r="G617" i="29"/>
  <c r="G618" i="29"/>
  <c r="G619" i="29"/>
  <c r="G620" i="29"/>
  <c r="G621" i="29"/>
  <c r="G622" i="29"/>
  <c r="G623" i="29"/>
  <c r="G624" i="29"/>
  <c r="G625" i="29"/>
  <c r="G626" i="29"/>
  <c r="G627" i="29"/>
  <c r="G628" i="29"/>
  <c r="G629" i="29"/>
  <c r="G630" i="29"/>
  <c r="G631" i="29"/>
  <c r="G632" i="29"/>
  <c r="G633" i="29"/>
  <c r="G634" i="29"/>
  <c r="G635" i="29"/>
  <c r="G636" i="29"/>
  <c r="G637" i="29"/>
  <c r="G638" i="29"/>
  <c r="G639" i="29"/>
  <c r="G640" i="29"/>
  <c r="G641" i="29"/>
  <c r="G642" i="29"/>
  <c r="G643" i="29"/>
  <c r="G644" i="29"/>
  <c r="G645" i="29"/>
  <c r="G646" i="29"/>
  <c r="G647" i="29"/>
  <c r="G648" i="29"/>
  <c r="G649" i="29"/>
  <c r="G650" i="29"/>
  <c r="G651" i="29"/>
  <c r="G652" i="29"/>
  <c r="G653" i="29"/>
  <c r="G654" i="29"/>
  <c r="G655" i="29"/>
  <c r="G656" i="29"/>
  <c r="G657" i="29"/>
  <c r="G658" i="29"/>
  <c r="G659" i="29"/>
  <c r="G660" i="29"/>
  <c r="G661" i="29"/>
  <c r="G662" i="29"/>
  <c r="G663" i="29"/>
  <c r="G664" i="29"/>
  <c r="G665" i="29"/>
  <c r="G666" i="29"/>
  <c r="G667" i="29"/>
  <c r="G668" i="29"/>
  <c r="G669" i="29"/>
  <c r="G670" i="29"/>
  <c r="G671" i="29"/>
  <c r="G672" i="29"/>
  <c r="G673" i="29"/>
  <c r="G674" i="29"/>
  <c r="G675" i="29"/>
  <c r="G676" i="29"/>
  <c r="G677" i="29"/>
  <c r="G678" i="29"/>
  <c r="G679" i="29"/>
  <c r="G680" i="29"/>
  <c r="G681" i="29"/>
  <c r="G682" i="29"/>
  <c r="G683" i="29"/>
  <c r="G684" i="29"/>
  <c r="G685" i="29"/>
  <c r="G686" i="29"/>
  <c r="G687" i="29"/>
  <c r="G688" i="29"/>
  <c r="G689" i="29"/>
  <c r="G690" i="29"/>
  <c r="G691" i="29"/>
  <c r="G692" i="29"/>
  <c r="G693" i="29"/>
  <c r="G694" i="29"/>
  <c r="G695" i="29"/>
  <c r="G696" i="29"/>
  <c r="G697" i="29"/>
  <c r="G698" i="29"/>
  <c r="G699" i="29"/>
  <c r="G700" i="29"/>
  <c r="G701" i="29"/>
  <c r="G702" i="29"/>
  <c r="G703" i="29"/>
  <c r="G704" i="29"/>
  <c r="G705" i="29"/>
  <c r="G706" i="29"/>
  <c r="G707" i="29"/>
  <c r="G708" i="29"/>
  <c r="G709" i="29"/>
  <c r="G710" i="29"/>
  <c r="G711" i="29"/>
  <c r="G712" i="29"/>
  <c r="G713" i="29"/>
  <c r="G714" i="29"/>
  <c r="G715" i="29"/>
  <c r="G716" i="29"/>
  <c r="G717" i="29"/>
  <c r="G718" i="29"/>
  <c r="G719" i="29"/>
  <c r="G720" i="29"/>
  <c r="G721" i="29"/>
  <c r="G722" i="29"/>
  <c r="G723" i="29"/>
  <c r="G724" i="29"/>
  <c r="G725" i="29"/>
  <c r="G726" i="29"/>
  <c r="G727" i="29"/>
  <c r="G728" i="29"/>
  <c r="G729" i="29"/>
  <c r="G730" i="29"/>
  <c r="G731" i="29"/>
  <c r="G732" i="29"/>
  <c r="G733" i="29"/>
  <c r="G734" i="29"/>
  <c r="G735" i="29"/>
  <c r="G736" i="29"/>
  <c r="G737" i="29"/>
  <c r="G738" i="29"/>
  <c r="G739" i="29"/>
  <c r="G740" i="29"/>
  <c r="G741" i="29"/>
  <c r="G742" i="29"/>
  <c r="G743" i="29"/>
  <c r="G744" i="29"/>
  <c r="G745" i="29"/>
  <c r="G746" i="29"/>
  <c r="G747" i="29"/>
  <c r="G748" i="29"/>
  <c r="G749" i="29"/>
  <c r="G750" i="29"/>
  <c r="G751" i="29"/>
  <c r="G752" i="29"/>
  <c r="G753" i="29"/>
  <c r="G754" i="29"/>
  <c r="G755" i="29"/>
  <c r="G756" i="29"/>
  <c r="G757" i="29"/>
  <c r="G758" i="29"/>
  <c r="G759" i="29"/>
  <c r="G760" i="29"/>
  <c r="G761" i="29"/>
  <c r="G762" i="29"/>
  <c r="G763" i="29"/>
  <c r="G764" i="29"/>
  <c r="G765" i="29"/>
  <c r="G766" i="29"/>
  <c r="G767" i="29"/>
  <c r="G768" i="29"/>
  <c r="G769" i="29"/>
  <c r="G770" i="29"/>
  <c r="G771" i="29"/>
  <c r="G772" i="29"/>
  <c r="G773" i="29"/>
  <c r="G774" i="29"/>
  <c r="G775" i="29"/>
  <c r="G776" i="29"/>
  <c r="G777" i="29"/>
  <c r="G778" i="29"/>
  <c r="G779" i="29"/>
  <c r="G780" i="29"/>
  <c r="G781" i="29"/>
  <c r="G782" i="29"/>
  <c r="G783" i="29"/>
  <c r="G784" i="29"/>
  <c r="G785" i="29"/>
  <c r="G786" i="29"/>
  <c r="G787" i="29"/>
  <c r="G788" i="29"/>
  <c r="G789" i="29"/>
  <c r="G790" i="29"/>
  <c r="G791" i="29"/>
  <c r="G792" i="29"/>
  <c r="G793" i="29"/>
  <c r="G794" i="29"/>
  <c r="G795" i="29"/>
  <c r="G796" i="29"/>
  <c r="G797" i="29"/>
  <c r="G798" i="29"/>
  <c r="G799" i="29"/>
  <c r="G800" i="29"/>
  <c r="G801" i="29"/>
  <c r="G2" i="29"/>
  <c r="F3" i="36"/>
  <c r="F4" i="36"/>
  <c r="F5" i="36"/>
  <c r="F6" i="36"/>
  <c r="F7" i="36"/>
  <c r="F8" i="36"/>
  <c r="F9" i="36"/>
  <c r="F10" i="36"/>
  <c r="F11" i="36"/>
  <c r="F12" i="36"/>
  <c r="F13" i="36"/>
  <c r="F14" i="36"/>
  <c r="F15" i="36"/>
  <c r="F16" i="36"/>
  <c r="F17" i="36"/>
  <c r="F18" i="36"/>
  <c r="F19" i="36"/>
  <c r="F20"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49" i="36"/>
  <c r="F50" i="36"/>
  <c r="F51" i="36"/>
  <c r="F52" i="36"/>
  <c r="F53" i="36"/>
  <c r="F54" i="36"/>
  <c r="F55" i="36"/>
  <c r="F56" i="36"/>
  <c r="F57" i="36"/>
  <c r="F58" i="36"/>
  <c r="F59" i="36"/>
  <c r="F60" i="36"/>
  <c r="F61" i="36"/>
  <c r="F62" i="36"/>
  <c r="F63" i="36"/>
  <c r="F64" i="36"/>
  <c r="F65" i="36"/>
  <c r="F66" i="36"/>
  <c r="F67" i="36"/>
  <c r="F68" i="36"/>
  <c r="F69" i="36"/>
  <c r="F70" i="36"/>
  <c r="F71" i="36"/>
  <c r="F72" i="36"/>
  <c r="F73" i="36"/>
  <c r="F74" i="36"/>
  <c r="F75" i="36"/>
  <c r="F76" i="36"/>
  <c r="F77" i="36"/>
  <c r="F78" i="36"/>
  <c r="F79" i="36"/>
  <c r="F80" i="36"/>
  <c r="F81" i="36"/>
  <c r="F82" i="36"/>
  <c r="F83" i="36"/>
  <c r="F84" i="36"/>
  <c r="F85" i="36"/>
  <c r="F86" i="36"/>
  <c r="F87" i="36"/>
  <c r="F88" i="36"/>
  <c r="F89" i="36"/>
  <c r="F90" i="36"/>
  <c r="F91" i="36"/>
  <c r="F92" i="36"/>
  <c r="F93" i="36"/>
  <c r="F94" i="36"/>
  <c r="F95" i="36"/>
  <c r="F96" i="36"/>
  <c r="F97" i="36"/>
  <c r="F98" i="36"/>
  <c r="F99" i="36"/>
  <c r="F100" i="36"/>
  <c r="F101" i="36"/>
  <c r="F102" i="36"/>
  <c r="F103" i="36"/>
  <c r="F104" i="36"/>
  <c r="F105" i="36"/>
  <c r="F106" i="36"/>
  <c r="F107" i="36"/>
  <c r="F108" i="36"/>
  <c r="F109" i="36"/>
  <c r="F110" i="36"/>
  <c r="F111" i="36"/>
  <c r="F112" i="36"/>
  <c r="F113" i="36"/>
  <c r="F114" i="36"/>
  <c r="F115" i="36"/>
  <c r="F116" i="36"/>
  <c r="F117" i="36"/>
  <c r="F118" i="36"/>
  <c r="F119" i="36"/>
  <c r="F120" i="36"/>
  <c r="F121" i="36"/>
  <c r="F122" i="36"/>
  <c r="F123" i="36"/>
  <c r="F124" i="36"/>
  <c r="F125" i="36"/>
  <c r="F126" i="36"/>
  <c r="F127" i="36"/>
  <c r="F128" i="36"/>
  <c r="F129" i="36"/>
  <c r="F130" i="36"/>
  <c r="F131" i="36"/>
  <c r="F132" i="36"/>
  <c r="F133" i="36"/>
  <c r="F134" i="36"/>
  <c r="F135" i="36"/>
  <c r="F136" i="36"/>
  <c r="F137" i="36"/>
  <c r="F138" i="36"/>
  <c r="F139" i="36"/>
  <c r="F140" i="36"/>
  <c r="F141" i="36"/>
  <c r="F142" i="36"/>
  <c r="F143" i="36"/>
  <c r="F144" i="36"/>
  <c r="F145" i="36"/>
  <c r="F146" i="36"/>
  <c r="F147" i="36"/>
  <c r="F148" i="36"/>
  <c r="F149" i="36"/>
  <c r="F150" i="36"/>
  <c r="F151" i="36"/>
  <c r="F152" i="36"/>
  <c r="F153" i="36"/>
  <c r="F154" i="36"/>
  <c r="F155" i="36"/>
  <c r="F156" i="36"/>
  <c r="F157" i="36"/>
  <c r="F158" i="36"/>
  <c r="F159" i="36"/>
  <c r="F160" i="36"/>
  <c r="F161" i="36"/>
  <c r="F162" i="36"/>
  <c r="F163" i="36"/>
  <c r="F164" i="36"/>
  <c r="F165" i="36"/>
  <c r="F166" i="36"/>
  <c r="F167" i="36"/>
  <c r="F168" i="36"/>
  <c r="F169" i="36"/>
  <c r="F170" i="36"/>
  <c r="F171" i="36"/>
  <c r="F172" i="36"/>
  <c r="F173" i="36"/>
  <c r="F174" i="36"/>
  <c r="F175" i="36"/>
  <c r="F176" i="36"/>
  <c r="F177" i="36"/>
  <c r="F178" i="36"/>
  <c r="F179" i="36"/>
  <c r="F180" i="36"/>
  <c r="F181" i="36"/>
  <c r="F182" i="36"/>
  <c r="F183" i="36"/>
  <c r="F184" i="36"/>
  <c r="F185" i="36"/>
  <c r="F186" i="36"/>
  <c r="F187" i="36"/>
  <c r="F188" i="36"/>
  <c r="F189" i="36"/>
  <c r="F190" i="36"/>
  <c r="F191" i="36"/>
  <c r="F192" i="36"/>
  <c r="F193" i="36"/>
  <c r="F194" i="36"/>
  <c r="F195" i="36"/>
  <c r="F196" i="36"/>
  <c r="F197" i="36"/>
  <c r="F198" i="36"/>
  <c r="F199" i="36"/>
  <c r="F200" i="36"/>
  <c r="F201" i="36"/>
  <c r="F202" i="36"/>
  <c r="F203" i="36"/>
  <c r="F204" i="36"/>
  <c r="F205" i="36"/>
  <c r="F206" i="36"/>
  <c r="F207" i="36"/>
  <c r="F208" i="36"/>
  <c r="F209" i="36"/>
  <c r="F210" i="36"/>
  <c r="F211" i="36"/>
  <c r="F212" i="36"/>
  <c r="F213" i="36"/>
  <c r="F214" i="36"/>
  <c r="F215" i="36"/>
  <c r="F216" i="36"/>
  <c r="F217" i="36"/>
  <c r="F218" i="36"/>
  <c r="F219" i="36"/>
  <c r="F220" i="36"/>
  <c r="F221" i="36"/>
  <c r="F222" i="36"/>
  <c r="F223" i="36"/>
  <c r="F224" i="36"/>
  <c r="F225" i="36"/>
  <c r="F226" i="36"/>
  <c r="F227" i="36"/>
  <c r="F228" i="36"/>
  <c r="F229" i="36"/>
  <c r="F230" i="36"/>
  <c r="F231" i="36"/>
  <c r="F232" i="36"/>
  <c r="F233" i="36"/>
  <c r="F234" i="36"/>
  <c r="F235" i="36"/>
  <c r="F236" i="36"/>
  <c r="F237" i="36"/>
  <c r="F238" i="36"/>
  <c r="F239" i="36"/>
  <c r="F240" i="36"/>
  <c r="F241" i="36"/>
  <c r="F242" i="36"/>
  <c r="F243" i="36"/>
  <c r="F244" i="36"/>
  <c r="F245" i="36"/>
  <c r="F246" i="36"/>
  <c r="F247" i="36"/>
  <c r="F248" i="36"/>
  <c r="F249" i="36"/>
  <c r="F250" i="36"/>
  <c r="F251" i="36"/>
  <c r="F252" i="36"/>
  <c r="F253" i="36"/>
  <c r="F254" i="36"/>
  <c r="F255" i="36"/>
  <c r="F256" i="36"/>
  <c r="F257" i="36"/>
  <c r="F258" i="36"/>
  <c r="F259" i="36"/>
  <c r="F260" i="36"/>
  <c r="F261" i="36"/>
  <c r="F262" i="36"/>
  <c r="F263" i="36"/>
  <c r="F264" i="36"/>
  <c r="F265" i="36"/>
  <c r="F266" i="36"/>
  <c r="F267" i="36"/>
  <c r="F268" i="36"/>
  <c r="F269" i="36"/>
  <c r="F270" i="36"/>
  <c r="F271" i="36"/>
  <c r="F272" i="36"/>
  <c r="F273" i="36"/>
  <c r="F274" i="36"/>
  <c r="F275" i="36"/>
  <c r="F276" i="36"/>
  <c r="F277" i="36"/>
  <c r="F278" i="36"/>
  <c r="F279" i="36"/>
  <c r="F280" i="36"/>
  <c r="F281" i="36"/>
  <c r="F282" i="36"/>
  <c r="F283" i="36"/>
  <c r="F284" i="36"/>
  <c r="F285" i="36"/>
  <c r="F286" i="36"/>
  <c r="F287" i="36"/>
  <c r="F288" i="36"/>
  <c r="F289" i="36"/>
  <c r="F290" i="36"/>
  <c r="F291" i="36"/>
  <c r="F292" i="36"/>
  <c r="F293" i="36"/>
  <c r="F294" i="36"/>
  <c r="F295" i="36"/>
  <c r="F296" i="36"/>
  <c r="F297" i="36"/>
  <c r="F298" i="36"/>
  <c r="F299" i="36"/>
  <c r="F300" i="36"/>
  <c r="F301" i="36"/>
  <c r="F302" i="36"/>
  <c r="F303" i="36"/>
  <c r="F304" i="36"/>
  <c r="F305" i="36"/>
  <c r="F306" i="36"/>
  <c r="F307" i="36"/>
  <c r="F308" i="36"/>
  <c r="F309" i="36"/>
  <c r="F310" i="36"/>
  <c r="F311" i="36"/>
  <c r="F312" i="36"/>
  <c r="F313" i="36"/>
  <c r="F314" i="36"/>
  <c r="F315" i="36"/>
  <c r="F316" i="36"/>
  <c r="F2" i="36"/>
  <c r="F158" i="32" l="1"/>
  <c r="F147" i="32"/>
  <c r="F6" i="32"/>
  <c r="F83" i="32"/>
  <c r="F12" i="32"/>
  <c r="F7" i="32"/>
  <c r="F62" i="32"/>
  <c r="F87" i="32"/>
  <c r="F79" i="32"/>
  <c r="F32" i="32"/>
  <c r="F142" i="32"/>
  <c r="F16" i="32"/>
  <c r="F43" i="32"/>
  <c r="F20" i="32"/>
  <c r="F66" i="32"/>
  <c r="F9" i="32"/>
  <c r="F124" i="32"/>
  <c r="F150" i="32"/>
  <c r="F38" i="32"/>
  <c r="F5" i="32"/>
  <c r="F137" i="32"/>
  <c r="F19" i="32"/>
  <c r="F49" i="32"/>
  <c r="F40" i="32"/>
  <c r="F100" i="32"/>
  <c r="F22" i="32"/>
  <c r="F116" i="32"/>
  <c r="F112" i="32"/>
  <c r="F120" i="32"/>
  <c r="F27" i="32"/>
  <c r="F70" i="32"/>
  <c r="F133" i="32"/>
  <c r="F107" i="32"/>
  <c r="F94" i="32"/>
  <c r="F105" i="32"/>
  <c r="F115" i="32"/>
  <c r="F161" i="32"/>
  <c r="F77" i="32"/>
  <c r="F47" i="32"/>
  <c r="F71" i="32"/>
  <c r="F151" i="32"/>
  <c r="F108" i="32"/>
  <c r="F75" i="32"/>
  <c r="F80" i="32"/>
  <c r="F76" i="32"/>
  <c r="F17" i="32"/>
  <c r="F52" i="32"/>
  <c r="F148" i="32"/>
  <c r="F21" i="32"/>
  <c r="F3" i="32"/>
  <c r="F78" i="32"/>
  <c r="F102" i="32"/>
  <c r="F132" i="32"/>
  <c r="F93" i="32"/>
  <c r="F97" i="32"/>
  <c r="F53" i="32"/>
  <c r="F135" i="32"/>
  <c r="F74" i="32"/>
  <c r="F139" i="32"/>
  <c r="F8" i="32"/>
  <c r="F166" i="32"/>
  <c r="F11" i="32"/>
  <c r="F81" i="32"/>
  <c r="F156" i="32"/>
  <c r="F127" i="32"/>
  <c r="F162" i="32"/>
  <c r="F26" i="32"/>
  <c r="F2" i="32"/>
  <c r="F165" i="32"/>
  <c r="F125" i="32"/>
  <c r="F41" i="32"/>
  <c r="F123" i="32"/>
  <c r="F98" i="32"/>
  <c r="F131" i="32"/>
  <c r="F54" i="32"/>
  <c r="F64" i="32"/>
  <c r="F143" i="32"/>
  <c r="F25" i="32"/>
  <c r="F28" i="32"/>
  <c r="F138" i="32"/>
  <c r="F114" i="32"/>
  <c r="F30" i="32"/>
  <c r="F51" i="32"/>
  <c r="F46" i="32"/>
  <c r="F92" i="32"/>
  <c r="F91" i="32"/>
  <c r="F122" i="32"/>
  <c r="F57" i="32"/>
  <c r="F82" i="32"/>
  <c r="F73" i="32"/>
  <c r="F4" i="32"/>
  <c r="F101" i="32"/>
  <c r="F84" i="32"/>
  <c r="F50" i="32"/>
  <c r="F37" i="32"/>
  <c r="F48" i="32"/>
  <c r="F90" i="32"/>
  <c r="F118" i="32"/>
  <c r="F119" i="32"/>
  <c r="F24" i="32"/>
  <c r="F109" i="32"/>
  <c r="F130" i="32"/>
  <c r="F164" i="32"/>
  <c r="F104" i="32"/>
  <c r="F29" i="32"/>
  <c r="F134" i="32"/>
  <c r="F68" i="32"/>
  <c r="F117" i="32"/>
  <c r="F136" i="32"/>
  <c r="F152" i="32"/>
  <c r="F106" i="32"/>
  <c r="F89" i="32"/>
  <c r="F85" i="32"/>
  <c r="F42" i="32"/>
  <c r="F88" i="32"/>
  <c r="F65" i="32"/>
  <c r="F44" i="32"/>
  <c r="F149" i="32"/>
  <c r="F163" i="32"/>
  <c r="F45" i="32"/>
  <c r="F140" i="32"/>
  <c r="F155" i="32"/>
  <c r="F145" i="32"/>
  <c r="F128" i="32"/>
  <c r="F39" i="32"/>
  <c r="F35" i="32"/>
  <c r="F56" i="32"/>
  <c r="F159" i="32"/>
  <c r="F113" i="32"/>
  <c r="F86" i="32"/>
  <c r="F160" i="32"/>
  <c r="F121" i="32"/>
  <c r="F36" i="32"/>
  <c r="F61" i="32"/>
  <c r="F15" i="32"/>
  <c r="F18" i="32"/>
  <c r="F63" i="32"/>
  <c r="F33" i="32"/>
  <c r="F59" i="32"/>
  <c r="F10" i="32"/>
  <c r="F129" i="32"/>
  <c r="F23" i="32"/>
  <c r="F60" i="32"/>
  <c r="F110" i="32"/>
  <c r="F95" i="32"/>
  <c r="F157" i="32"/>
  <c r="F126" i="32"/>
  <c r="F72" i="32"/>
  <c r="F146" i="32"/>
  <c r="F111" i="32"/>
  <c r="F141" i="32"/>
  <c r="F153" i="32"/>
  <c r="F154" i="32"/>
  <c r="F31" i="32"/>
  <c r="F67" i="32"/>
  <c r="F103" i="32"/>
  <c r="F13" i="32"/>
  <c r="F96" i="32"/>
  <c r="F34" i="32"/>
  <c r="F58" i="32"/>
  <c r="F55" i="32"/>
  <c r="F99" i="32"/>
  <c r="F144" i="32"/>
  <c r="F14" i="32"/>
  <c r="F69" i="32"/>
  <c r="G3" i="26"/>
  <c r="G4" i="26"/>
  <c r="G5" i="26"/>
  <c r="G6" i="26"/>
  <c r="G7" i="26"/>
  <c r="G8" i="26"/>
  <c r="G9" i="26"/>
  <c r="G10" i="26"/>
  <c r="G11" i="26"/>
  <c r="G12" i="26"/>
  <c r="G13" i="26"/>
  <c r="G14" i="26"/>
  <c r="G15" i="26"/>
  <c r="G16" i="26"/>
  <c r="G17" i="26"/>
  <c r="G18" i="26"/>
  <c r="G19" i="26"/>
  <c r="G20" i="26"/>
  <c r="G21" i="26"/>
  <c r="G22" i="26"/>
  <c r="G23" i="26"/>
  <c r="G24" i="26"/>
  <c r="G25" i="26"/>
  <c r="G26" i="26"/>
  <c r="G27" i="26"/>
  <c r="G28" i="26"/>
  <c r="G29" i="26"/>
  <c r="G30" i="26"/>
  <c r="G31" i="26"/>
  <c r="G32" i="26"/>
  <c r="G33" i="26"/>
  <c r="G34" i="26"/>
  <c r="G35" i="26"/>
  <c r="G36" i="26"/>
  <c r="G37" i="26"/>
  <c r="G38" i="26"/>
  <c r="G39" i="26"/>
  <c r="G40" i="26"/>
  <c r="G41" i="26"/>
  <c r="G42" i="26"/>
  <c r="G43" i="26"/>
  <c r="G44" i="26"/>
  <c r="G45" i="26"/>
  <c r="G46" i="26"/>
  <c r="G47" i="26"/>
  <c r="G48" i="26"/>
  <c r="G49" i="26"/>
  <c r="G50" i="26"/>
  <c r="G51" i="26"/>
  <c r="G52" i="26"/>
  <c r="G53" i="26"/>
  <c r="G54" i="26"/>
  <c r="G55" i="26"/>
  <c r="G56" i="26"/>
  <c r="G57" i="26"/>
  <c r="G58" i="26"/>
  <c r="G59" i="26"/>
  <c r="G60" i="26"/>
  <c r="G61" i="26"/>
  <c r="G62" i="26"/>
  <c r="G63" i="26"/>
  <c r="G64" i="26"/>
  <c r="G65" i="26"/>
  <c r="G66" i="26"/>
  <c r="G67" i="26"/>
  <c r="G68" i="26"/>
  <c r="G69" i="26"/>
  <c r="G70" i="26"/>
  <c r="G71" i="26"/>
  <c r="G72" i="26"/>
  <c r="G73" i="26"/>
  <c r="G74" i="26"/>
  <c r="G75" i="26"/>
  <c r="G76" i="26"/>
  <c r="G77" i="26"/>
  <c r="G78" i="26"/>
  <c r="G79" i="26"/>
  <c r="G80" i="26"/>
  <c r="G81" i="26"/>
  <c r="G82" i="26"/>
  <c r="G83" i="26"/>
  <c r="G84" i="26"/>
  <c r="G85" i="26"/>
  <c r="G86" i="26"/>
  <c r="G87" i="26"/>
  <c r="G88" i="26"/>
  <c r="G89" i="26"/>
  <c r="G90" i="26"/>
  <c r="G91" i="26"/>
  <c r="G92" i="26"/>
  <c r="G93" i="26"/>
  <c r="G94" i="26"/>
  <c r="G95" i="26"/>
  <c r="G96" i="26"/>
  <c r="G97" i="26"/>
  <c r="G98" i="26"/>
  <c r="G99" i="26"/>
  <c r="G100" i="26"/>
  <c r="G101" i="26"/>
  <c r="G102" i="26"/>
  <c r="G103" i="26"/>
  <c r="G104" i="26"/>
  <c r="G105" i="26"/>
  <c r="G106" i="26"/>
  <c r="G107" i="26"/>
  <c r="G108" i="26"/>
  <c r="G109" i="26"/>
  <c r="G110" i="26"/>
  <c r="G111" i="26"/>
  <c r="G112" i="26"/>
  <c r="G113" i="26"/>
  <c r="G114" i="26"/>
  <c r="G115" i="26"/>
  <c r="G116" i="26"/>
  <c r="G117" i="26"/>
  <c r="G118" i="26"/>
  <c r="G119" i="26"/>
  <c r="G120" i="26"/>
  <c r="G121" i="26"/>
  <c r="G122" i="26"/>
  <c r="G123" i="26"/>
  <c r="G124" i="26"/>
  <c r="G125" i="26"/>
  <c r="G126" i="26"/>
  <c r="G127" i="26"/>
  <c r="G128" i="26"/>
  <c r="G129" i="26"/>
  <c r="G130" i="26"/>
  <c r="G131" i="26"/>
  <c r="G132" i="26"/>
  <c r="G133" i="26"/>
  <c r="G134" i="26"/>
  <c r="G135" i="26"/>
  <c r="G136" i="26"/>
  <c r="G137" i="26"/>
  <c r="G138" i="26"/>
  <c r="G139" i="26"/>
  <c r="G140" i="26"/>
  <c r="G141" i="26"/>
  <c r="G142" i="26"/>
  <c r="G143" i="26"/>
  <c r="G144" i="26"/>
  <c r="G145" i="26"/>
  <c r="G146" i="26"/>
  <c r="G147" i="26"/>
  <c r="G148" i="26"/>
  <c r="G149" i="26"/>
  <c r="G150" i="26"/>
  <c r="G151" i="26"/>
  <c r="G152" i="26"/>
  <c r="G153" i="26"/>
  <c r="G154" i="26"/>
  <c r="G155" i="26"/>
  <c r="G156" i="26"/>
  <c r="G157" i="26"/>
  <c r="G158" i="26"/>
  <c r="G159" i="26"/>
  <c r="G160" i="26"/>
  <c r="G161" i="26"/>
  <c r="G162" i="26"/>
  <c r="G163" i="26"/>
  <c r="G164" i="26"/>
  <c r="G165" i="26"/>
  <c r="G166" i="26"/>
  <c r="G167" i="26"/>
  <c r="G168" i="26"/>
  <c r="G169" i="26"/>
  <c r="G170" i="26"/>
  <c r="G171" i="26"/>
  <c r="G172" i="26"/>
  <c r="G173" i="26"/>
  <c r="G174" i="26"/>
  <c r="G175" i="26"/>
  <c r="G176" i="26"/>
  <c r="G177" i="26"/>
  <c r="G178" i="26"/>
  <c r="G179" i="26"/>
  <c r="G180" i="26"/>
  <c r="G181" i="26"/>
  <c r="G182" i="26"/>
  <c r="G183" i="26"/>
  <c r="G184" i="26"/>
  <c r="G185" i="26"/>
  <c r="G186" i="26"/>
  <c r="G187" i="26"/>
  <c r="G188" i="26"/>
  <c r="G189" i="26"/>
  <c r="G190" i="26"/>
  <c r="G191" i="26"/>
  <c r="G192" i="26"/>
  <c r="G193" i="26"/>
  <c r="G194" i="26"/>
  <c r="G195" i="26"/>
  <c r="G196" i="26"/>
  <c r="G197" i="26"/>
  <c r="G198" i="26"/>
  <c r="G199" i="26"/>
  <c r="G200" i="26"/>
  <c r="G201" i="26"/>
  <c r="G202" i="26"/>
  <c r="G203" i="26"/>
  <c r="G204" i="26"/>
  <c r="G205" i="26"/>
  <c r="G206" i="26"/>
  <c r="G207" i="26"/>
  <c r="G208" i="26"/>
  <c r="G209" i="26"/>
  <c r="G210" i="26"/>
  <c r="G211" i="26"/>
  <c r="G212" i="26"/>
  <c r="G213" i="26"/>
  <c r="G214" i="26"/>
  <c r="G215" i="26"/>
  <c r="G216" i="26"/>
  <c r="G217" i="26"/>
  <c r="G218" i="26"/>
  <c r="G219" i="26"/>
  <c r="G220" i="26"/>
  <c r="G221" i="26"/>
  <c r="G222" i="26"/>
  <c r="G223" i="26"/>
  <c r="G224" i="26"/>
  <c r="G225" i="26"/>
  <c r="G226" i="26"/>
  <c r="G227" i="26"/>
  <c r="G228" i="26"/>
  <c r="G229" i="26"/>
  <c r="G230" i="26"/>
  <c r="G231" i="26"/>
  <c r="G232" i="26"/>
  <c r="G233" i="26"/>
  <c r="G234" i="26"/>
  <c r="G235" i="26"/>
  <c r="G236" i="26"/>
  <c r="G237" i="26"/>
  <c r="G238" i="26"/>
  <c r="G239" i="26"/>
  <c r="G240" i="26"/>
  <c r="G241" i="26"/>
  <c r="G242" i="26"/>
  <c r="G243" i="26"/>
  <c r="G244" i="26"/>
  <c r="G245" i="26"/>
  <c r="G246" i="26"/>
  <c r="G247" i="26"/>
  <c r="G248" i="26"/>
  <c r="G249" i="26"/>
  <c r="G250" i="26"/>
  <c r="G251" i="26"/>
  <c r="G252" i="26"/>
  <c r="G253" i="26"/>
  <c r="G254" i="26"/>
  <c r="G255" i="26"/>
  <c r="G256" i="26"/>
  <c r="G257" i="26"/>
  <c r="G258" i="26"/>
  <c r="G259" i="26"/>
  <c r="G260" i="26"/>
  <c r="G261" i="26"/>
  <c r="G262" i="26"/>
  <c r="G263" i="26"/>
  <c r="G264" i="26"/>
  <c r="G265" i="26"/>
  <c r="G266" i="26"/>
  <c r="G267" i="26"/>
  <c r="G268" i="26"/>
  <c r="G269" i="26"/>
  <c r="G270" i="26"/>
  <c r="G271" i="26"/>
  <c r="G272" i="26"/>
  <c r="G273" i="26"/>
  <c r="G274" i="26"/>
  <c r="G275" i="26"/>
  <c r="G276" i="26"/>
  <c r="G277" i="26"/>
  <c r="G278" i="26"/>
  <c r="G279" i="26"/>
  <c r="G280" i="26"/>
  <c r="G281" i="26"/>
  <c r="G282" i="26"/>
  <c r="G283" i="26"/>
  <c r="G284" i="26"/>
  <c r="G285" i="26"/>
  <c r="G286" i="26"/>
  <c r="G287" i="26"/>
  <c r="G288" i="26"/>
  <c r="G289" i="26"/>
  <c r="G290" i="26"/>
  <c r="G291" i="26"/>
  <c r="G292" i="26"/>
  <c r="G293" i="26"/>
  <c r="G294" i="26"/>
  <c r="G295" i="26"/>
  <c r="G296" i="26"/>
  <c r="G297" i="26"/>
  <c r="G298" i="26"/>
  <c r="G299" i="26"/>
  <c r="G300" i="26"/>
  <c r="G301" i="26"/>
  <c r="G302" i="26"/>
  <c r="G303" i="26"/>
  <c r="G304" i="26"/>
  <c r="G305" i="26"/>
  <c r="G306" i="26"/>
  <c r="G307" i="26"/>
  <c r="G308" i="26"/>
  <c r="G309" i="26"/>
  <c r="G310" i="26"/>
  <c r="G311" i="26"/>
  <c r="G312" i="26"/>
  <c r="G313" i="26"/>
  <c r="G314" i="26"/>
  <c r="G315" i="26"/>
  <c r="G316" i="26"/>
  <c r="G317" i="26"/>
  <c r="G318" i="26"/>
  <c r="G319" i="26"/>
  <c r="G320" i="26"/>
  <c r="G321" i="26"/>
  <c r="G322" i="26"/>
  <c r="G323" i="26"/>
  <c r="G324" i="26"/>
  <c r="G325" i="26"/>
  <c r="G326" i="26"/>
  <c r="G327" i="26"/>
  <c r="G328" i="26"/>
  <c r="G329" i="26"/>
  <c r="G330" i="26"/>
  <c r="G331" i="26"/>
  <c r="G332" i="26"/>
  <c r="G333" i="26"/>
  <c r="G334" i="26"/>
  <c r="G335" i="26"/>
  <c r="G336" i="26"/>
  <c r="G337" i="26"/>
  <c r="G338" i="26"/>
  <c r="G339" i="26"/>
  <c r="G340" i="26"/>
  <c r="G341" i="26"/>
  <c r="G342" i="26"/>
  <c r="G343" i="26"/>
  <c r="G344" i="26"/>
  <c r="G345" i="26"/>
  <c r="G346" i="26"/>
  <c r="G347" i="26"/>
  <c r="G348" i="26"/>
  <c r="G349" i="26"/>
  <c r="G350" i="26"/>
  <c r="G351" i="26"/>
  <c r="G352" i="26"/>
  <c r="G353" i="26"/>
  <c r="G354" i="26"/>
  <c r="G355" i="26"/>
  <c r="G356" i="26"/>
  <c r="G357" i="26"/>
  <c r="G358" i="26"/>
  <c r="G359" i="26"/>
  <c r="G360" i="26"/>
  <c r="G361" i="26"/>
  <c r="G362" i="26"/>
  <c r="G363" i="26"/>
  <c r="G364" i="26"/>
  <c r="G365" i="26"/>
  <c r="G366" i="26"/>
  <c r="G367" i="26"/>
  <c r="G368" i="26"/>
  <c r="G369" i="26"/>
  <c r="G370" i="26"/>
  <c r="G371" i="26"/>
  <c r="G372" i="26"/>
  <c r="G373" i="26"/>
  <c r="G374" i="26"/>
  <c r="G375" i="26"/>
  <c r="G376" i="26"/>
  <c r="G377" i="26"/>
  <c r="G378" i="26"/>
  <c r="G379" i="26"/>
  <c r="G380" i="26"/>
  <c r="G381" i="26"/>
  <c r="G382" i="26"/>
  <c r="G383" i="26"/>
  <c r="G384" i="26"/>
  <c r="G385" i="26"/>
  <c r="G386" i="26"/>
  <c r="G387" i="26"/>
  <c r="G388" i="26"/>
  <c r="G389" i="26"/>
  <c r="G390" i="26"/>
  <c r="G391" i="26"/>
  <c r="G392" i="26"/>
  <c r="G393" i="26"/>
  <c r="G394" i="26"/>
  <c r="G395" i="26"/>
  <c r="G396" i="26"/>
  <c r="G397" i="26"/>
  <c r="G398" i="26"/>
  <c r="G399" i="26"/>
  <c r="G400" i="26"/>
  <c r="G401" i="26"/>
  <c r="G402" i="26"/>
  <c r="G403" i="26"/>
  <c r="G404" i="26"/>
  <c r="G405" i="26"/>
  <c r="G406" i="26"/>
  <c r="G407" i="26"/>
  <c r="G408" i="26"/>
  <c r="G409" i="26"/>
  <c r="G410" i="26"/>
  <c r="G411" i="26"/>
  <c r="G412" i="26"/>
  <c r="G413" i="26"/>
  <c r="G414" i="26"/>
  <c r="G415" i="26"/>
  <c r="G416" i="26"/>
  <c r="G417" i="26"/>
  <c r="G418" i="26"/>
  <c r="G419" i="26"/>
  <c r="G420" i="26"/>
  <c r="G421" i="26"/>
  <c r="G422" i="26"/>
  <c r="G423" i="26"/>
  <c r="G424" i="26"/>
  <c r="G425" i="26"/>
  <c r="G426" i="26"/>
  <c r="G427" i="26"/>
  <c r="G428" i="26"/>
  <c r="G429" i="26"/>
  <c r="G430" i="26"/>
  <c r="G431" i="26"/>
  <c r="G432" i="26"/>
  <c r="G433" i="26"/>
  <c r="G434" i="26"/>
  <c r="G435" i="26"/>
  <c r="G436" i="26"/>
  <c r="G437" i="26"/>
  <c r="G438" i="26"/>
  <c r="G439" i="26"/>
  <c r="G440" i="26"/>
  <c r="G441" i="26"/>
  <c r="G442" i="26"/>
  <c r="G443" i="26"/>
  <c r="G444" i="26"/>
  <c r="G445" i="26"/>
  <c r="G446" i="26"/>
  <c r="G447" i="26"/>
  <c r="G448" i="26"/>
  <c r="G449" i="26"/>
  <c r="G450" i="26"/>
  <c r="G451" i="26"/>
  <c r="G452" i="26"/>
  <c r="G453" i="26"/>
  <c r="G454" i="26"/>
  <c r="G455" i="26"/>
  <c r="G456" i="26"/>
  <c r="G457" i="26"/>
  <c r="G458" i="26"/>
  <c r="G459" i="26"/>
  <c r="G460" i="26"/>
  <c r="G461" i="26"/>
  <c r="G462" i="26"/>
  <c r="G463" i="26"/>
  <c r="G464" i="26"/>
  <c r="G465" i="26"/>
  <c r="G466" i="26"/>
  <c r="G467" i="26"/>
  <c r="G468" i="26"/>
  <c r="G469" i="26"/>
  <c r="G470" i="26"/>
  <c r="G471" i="26"/>
  <c r="G472" i="26"/>
  <c r="G473" i="26"/>
  <c r="G474" i="26"/>
  <c r="G475" i="26"/>
  <c r="G476" i="26"/>
  <c r="G477" i="26"/>
  <c r="G478" i="26"/>
  <c r="G479" i="26"/>
  <c r="G480" i="26"/>
  <c r="G481" i="26"/>
  <c r="G482" i="26"/>
  <c r="G483" i="26"/>
  <c r="G484" i="26"/>
  <c r="G485" i="26"/>
  <c r="G486" i="26"/>
  <c r="G487" i="26"/>
  <c r="G488" i="26"/>
  <c r="G489" i="26"/>
  <c r="G490" i="26"/>
  <c r="G491" i="26"/>
  <c r="G492" i="26"/>
  <c r="G493" i="26"/>
  <c r="G494" i="26"/>
  <c r="G495" i="26"/>
  <c r="G496" i="26"/>
  <c r="G497" i="26"/>
  <c r="G498" i="26"/>
  <c r="G499" i="26"/>
  <c r="G500" i="26"/>
  <c r="G501" i="26"/>
  <c r="G502" i="26"/>
  <c r="G503" i="26"/>
  <c r="G504" i="26"/>
  <c r="G505" i="26"/>
  <c r="G506" i="26"/>
  <c r="G507" i="26"/>
  <c r="G508" i="26"/>
  <c r="G509" i="26"/>
  <c r="G510" i="26"/>
  <c r="G511" i="26"/>
  <c r="G512" i="26"/>
  <c r="G513" i="26"/>
  <c r="G514" i="26"/>
  <c r="G515" i="26"/>
  <c r="G516" i="26"/>
  <c r="G517" i="26"/>
  <c r="G518" i="26"/>
  <c r="G519" i="26"/>
  <c r="G520" i="26"/>
  <c r="G521" i="26"/>
  <c r="G522" i="26"/>
  <c r="G523" i="26"/>
  <c r="G524" i="26"/>
  <c r="G525" i="26"/>
  <c r="G526" i="26"/>
  <c r="G527" i="26"/>
  <c r="G528" i="26"/>
  <c r="G529" i="26"/>
  <c r="G530" i="26"/>
  <c r="G531" i="26"/>
  <c r="G532" i="26"/>
  <c r="G533" i="26"/>
  <c r="G534" i="26"/>
  <c r="G535" i="26"/>
  <c r="G536" i="26"/>
  <c r="G537" i="26"/>
  <c r="G538" i="26"/>
  <c r="G539" i="26"/>
  <c r="G540" i="26"/>
  <c r="G541" i="26"/>
  <c r="G542" i="26"/>
  <c r="G543" i="26"/>
  <c r="G544" i="26"/>
  <c r="G545" i="26"/>
  <c r="G546" i="26"/>
  <c r="G547" i="26"/>
  <c r="G548" i="26"/>
  <c r="G549" i="26"/>
  <c r="G550" i="26"/>
  <c r="G551" i="26"/>
  <c r="G552" i="26"/>
  <c r="G553" i="26"/>
  <c r="G554" i="26"/>
  <c r="G555" i="26"/>
  <c r="G556" i="26"/>
  <c r="G557" i="26"/>
  <c r="G558" i="26"/>
  <c r="G559" i="26"/>
  <c r="G560" i="26"/>
  <c r="G561" i="26"/>
  <c r="G562" i="26"/>
  <c r="G563" i="26"/>
  <c r="G564" i="26"/>
  <c r="G565" i="26"/>
  <c r="G566" i="26"/>
  <c r="G567" i="26"/>
  <c r="G568" i="26"/>
  <c r="G569" i="26"/>
  <c r="G570" i="26"/>
  <c r="G571" i="26"/>
  <c r="G572" i="26"/>
  <c r="G573" i="26"/>
  <c r="G574" i="26"/>
  <c r="G575" i="26"/>
  <c r="G576" i="26"/>
  <c r="G577" i="26"/>
  <c r="G578" i="26"/>
  <c r="G579" i="26"/>
  <c r="G580" i="26"/>
  <c r="G581" i="26"/>
  <c r="G582" i="26"/>
  <c r="G583" i="26"/>
  <c r="G584" i="26"/>
  <c r="G585" i="26"/>
  <c r="G586" i="26"/>
  <c r="G587" i="26"/>
  <c r="G588" i="26"/>
  <c r="G589" i="26"/>
  <c r="G590" i="26"/>
  <c r="G591" i="26"/>
  <c r="G592" i="26"/>
  <c r="G593" i="26"/>
  <c r="G594" i="26"/>
  <c r="G595" i="26"/>
  <c r="G596" i="26"/>
  <c r="G597" i="26"/>
  <c r="G598" i="26"/>
  <c r="G599" i="26"/>
  <c r="G600" i="26"/>
  <c r="G601" i="26"/>
  <c r="G602" i="26"/>
  <c r="G603" i="26"/>
  <c r="G604" i="26"/>
  <c r="G605" i="26"/>
  <c r="G606" i="26"/>
  <c r="G607" i="26"/>
  <c r="G608" i="26"/>
  <c r="G609" i="26"/>
  <c r="G610" i="26"/>
  <c r="G611" i="26"/>
  <c r="G612" i="26"/>
  <c r="G613" i="26"/>
  <c r="G614" i="26"/>
  <c r="G615" i="26"/>
  <c r="G616" i="26"/>
  <c r="G617" i="26"/>
  <c r="G618" i="26"/>
  <c r="G619" i="26"/>
  <c r="G620" i="26"/>
  <c r="G621" i="26"/>
  <c r="G622" i="26"/>
  <c r="G623" i="26"/>
  <c r="G624" i="26"/>
  <c r="G625" i="26"/>
  <c r="G626" i="26"/>
  <c r="G627" i="26"/>
  <c r="G628" i="26"/>
  <c r="G629" i="26"/>
  <c r="G630" i="26"/>
  <c r="G631" i="26"/>
  <c r="G632" i="26"/>
  <c r="G633" i="26"/>
  <c r="G634" i="26"/>
  <c r="G635" i="26"/>
  <c r="G636" i="26"/>
  <c r="G637" i="26"/>
  <c r="G638" i="26"/>
  <c r="G639" i="26"/>
  <c r="G640" i="26"/>
  <c r="G641" i="26"/>
  <c r="G642" i="26"/>
  <c r="G643" i="26"/>
  <c r="G644" i="26"/>
  <c r="G645" i="26"/>
  <c r="G646" i="26"/>
  <c r="G647" i="26"/>
  <c r="G648" i="26"/>
  <c r="G649" i="26"/>
  <c r="G650" i="26"/>
  <c r="G651" i="26"/>
  <c r="G652" i="26"/>
  <c r="G653" i="26"/>
  <c r="G654" i="26"/>
  <c r="G655" i="26"/>
  <c r="G656" i="26"/>
  <c r="G657" i="26"/>
  <c r="G658" i="26"/>
  <c r="G659" i="26"/>
  <c r="G660" i="26"/>
  <c r="G661" i="26"/>
  <c r="G662" i="26"/>
  <c r="G663" i="26"/>
  <c r="G664" i="26"/>
  <c r="G665" i="26"/>
  <c r="G666" i="26"/>
  <c r="G667" i="26"/>
  <c r="G668" i="26"/>
  <c r="G669" i="26"/>
  <c r="G670" i="26"/>
  <c r="G671" i="26"/>
  <c r="G672" i="26"/>
  <c r="G673" i="26"/>
  <c r="G674" i="26"/>
  <c r="G675" i="26"/>
  <c r="G676" i="26"/>
  <c r="G677" i="26"/>
  <c r="G678" i="26"/>
  <c r="G679" i="26"/>
  <c r="G680" i="26"/>
  <c r="G681" i="26"/>
  <c r="G682" i="26"/>
  <c r="G683" i="26"/>
  <c r="G684" i="26"/>
  <c r="G685" i="26"/>
  <c r="G686" i="26"/>
  <c r="G687" i="26"/>
  <c r="G688" i="26"/>
  <c r="G689" i="26"/>
  <c r="G690" i="26"/>
  <c r="G691" i="26"/>
  <c r="G692" i="26"/>
  <c r="G693" i="26"/>
  <c r="G694" i="26"/>
  <c r="G695" i="26"/>
  <c r="G696" i="26"/>
  <c r="G697" i="26"/>
  <c r="G698" i="26"/>
  <c r="G699" i="26"/>
  <c r="G700" i="26"/>
  <c r="G701" i="26"/>
  <c r="G702" i="26"/>
  <c r="G703" i="26"/>
  <c r="G704" i="26"/>
  <c r="G705" i="26"/>
  <c r="G706" i="26"/>
  <c r="G707" i="26"/>
  <c r="G708" i="26"/>
  <c r="G709" i="26"/>
  <c r="G710" i="26"/>
  <c r="G711" i="26"/>
  <c r="G712" i="26"/>
  <c r="G713" i="26"/>
  <c r="G714" i="26"/>
  <c r="G715" i="26"/>
  <c r="G716" i="26"/>
  <c r="G717" i="26"/>
  <c r="G718" i="26"/>
  <c r="G719" i="26"/>
  <c r="G720" i="26"/>
  <c r="G721" i="26"/>
  <c r="G722" i="26"/>
  <c r="G723" i="26"/>
  <c r="G724" i="26"/>
  <c r="G725" i="26"/>
  <c r="G726" i="26"/>
  <c r="G727" i="26"/>
  <c r="G728" i="26"/>
  <c r="G729" i="26"/>
  <c r="G730" i="26"/>
  <c r="G731" i="26"/>
  <c r="G732" i="26"/>
  <c r="G733" i="26"/>
  <c r="G734" i="26"/>
  <c r="G735" i="26"/>
  <c r="G736" i="26"/>
  <c r="G737" i="26"/>
  <c r="G738" i="26"/>
  <c r="G739" i="26"/>
  <c r="G740" i="26"/>
  <c r="G741" i="26"/>
  <c r="G742" i="26"/>
  <c r="G743" i="26"/>
  <c r="G744" i="26"/>
  <c r="G745" i="26"/>
  <c r="G746" i="26"/>
  <c r="G747" i="26"/>
  <c r="G748" i="26"/>
  <c r="G749" i="26"/>
  <c r="G750" i="26"/>
  <c r="G751" i="26"/>
  <c r="G752" i="26"/>
  <c r="G753" i="26"/>
  <c r="G754" i="26"/>
  <c r="G755" i="26"/>
  <c r="G756" i="26"/>
  <c r="G757" i="26"/>
  <c r="G758" i="26"/>
  <c r="G759" i="26"/>
  <c r="G760" i="26"/>
  <c r="G761" i="26"/>
  <c r="G2" i="26"/>
  <c r="G367" i="24" l="1"/>
  <c r="G16" i="24"/>
  <c r="G201" i="24"/>
  <c r="G773" i="24"/>
  <c r="G424" i="24"/>
  <c r="G355" i="24"/>
  <c r="G596" i="24"/>
  <c r="G401" i="24"/>
  <c r="G398" i="24"/>
  <c r="G382" i="24"/>
  <c r="G566" i="24"/>
  <c r="G326" i="24"/>
  <c r="G796" i="24"/>
  <c r="G352" i="24"/>
  <c r="G737" i="24"/>
  <c r="G342" i="24"/>
  <c r="G713" i="24"/>
  <c r="G376" i="24"/>
  <c r="G499" i="24"/>
  <c r="G783" i="24"/>
  <c r="G593" i="24"/>
  <c r="G464" i="24"/>
  <c r="G671" i="24"/>
  <c r="G55" i="24"/>
  <c r="G232" i="24"/>
  <c r="G85" i="24"/>
  <c r="G58" i="24"/>
  <c r="G646" i="24"/>
  <c r="G568" i="24"/>
  <c r="G141" i="24"/>
  <c r="G47" i="24"/>
  <c r="G34" i="24"/>
  <c r="G504" i="24"/>
  <c r="G537" i="24"/>
  <c r="G727" i="24"/>
  <c r="G776" i="24"/>
  <c r="G453" i="24"/>
  <c r="G61" i="24"/>
  <c r="G298" i="24"/>
  <c r="G411" i="24"/>
  <c r="G714" i="24"/>
  <c r="G126" i="24"/>
  <c r="G378" i="24"/>
  <c r="G548" i="24"/>
  <c r="G43" i="24"/>
  <c r="G278" i="24"/>
  <c r="G744" i="24"/>
  <c r="G552" i="24"/>
  <c r="G418" i="24"/>
  <c r="G248" i="24"/>
  <c r="G696" i="24"/>
  <c r="G235" i="24"/>
  <c r="G474" i="24"/>
  <c r="G122" i="24"/>
  <c r="G794" i="24"/>
  <c r="G641" i="24"/>
  <c r="G185" i="24"/>
  <c r="G539" i="24"/>
  <c r="G94" i="24"/>
  <c r="G513" i="24"/>
  <c r="G658" i="24"/>
  <c r="G695" i="24"/>
  <c r="G129" i="24"/>
  <c r="G70" i="24"/>
  <c r="G354" i="24"/>
  <c r="G526" i="24"/>
  <c r="G308" i="24"/>
  <c r="G218" i="24"/>
  <c r="G133" i="24"/>
  <c r="G517" i="24"/>
  <c r="G483" i="24"/>
  <c r="G622" i="24"/>
  <c r="G384" i="24"/>
  <c r="G490" i="24"/>
  <c r="G345" i="24"/>
  <c r="G740" i="24"/>
  <c r="G702" i="24"/>
  <c r="G225" i="24"/>
  <c r="G238" i="24"/>
  <c r="G74" i="24"/>
  <c r="G138" i="24"/>
  <c r="G350" i="24"/>
  <c r="G250" i="24"/>
  <c r="G480" i="24"/>
  <c r="G690" i="24"/>
  <c r="G163" i="24"/>
  <c r="G555" i="24"/>
  <c r="G673" i="24"/>
  <c r="G139" i="24"/>
  <c r="G514" i="24"/>
  <c r="G119" i="24"/>
  <c r="G466" i="24"/>
  <c r="G10" i="24"/>
  <c r="G425" i="24"/>
  <c r="G40" i="24"/>
  <c r="G790" i="24"/>
  <c r="G64" i="24"/>
  <c r="G554" i="24"/>
  <c r="G213" i="24"/>
  <c r="G434" i="24"/>
  <c r="G233" i="24"/>
  <c r="G639" i="24"/>
  <c r="G60" i="24"/>
  <c r="G699" i="24"/>
  <c r="G265" i="24"/>
  <c r="G752" i="24"/>
  <c r="G347" i="24"/>
  <c r="G755" i="24"/>
  <c r="G41" i="24"/>
  <c r="G388" i="24"/>
  <c r="G6" i="24"/>
  <c r="G236" i="24"/>
  <c r="G651" i="24"/>
  <c r="G723" i="24"/>
  <c r="G267" i="24"/>
  <c r="G576" i="24"/>
  <c r="G381" i="24"/>
  <c r="G787" i="24"/>
  <c r="G421" i="24"/>
  <c r="G397" i="24"/>
  <c r="G406" i="24"/>
  <c r="G571" i="24"/>
  <c r="G369" i="24"/>
  <c r="G547" i="24"/>
  <c r="G12" i="24"/>
  <c r="G592" i="24"/>
  <c r="G793" i="24"/>
  <c r="G366" i="24"/>
  <c r="G7" i="24"/>
  <c r="G277" i="24"/>
  <c r="G156" i="24"/>
  <c r="G151" i="24"/>
  <c r="G176" i="24"/>
  <c r="G590" i="24"/>
  <c r="G353" i="24"/>
  <c r="G22" i="24"/>
  <c r="G227" i="24"/>
  <c r="G282" i="24"/>
  <c r="G92" i="24"/>
  <c r="G330" i="24"/>
  <c r="G777" i="24"/>
  <c r="G468" i="24"/>
  <c r="G716" i="24"/>
  <c r="G522" i="24"/>
  <c r="G178" i="24"/>
  <c r="G182" i="24"/>
  <c r="G611" i="24"/>
  <c r="G527" i="24"/>
  <c r="G296" i="24"/>
  <c r="G241" i="24"/>
  <c r="G346" i="24"/>
  <c r="G747" i="24"/>
  <c r="G348" i="24"/>
  <c r="G484" i="24"/>
  <c r="G710" i="24"/>
  <c r="G292" i="24"/>
  <c r="G721" i="24"/>
  <c r="G657" i="24"/>
  <c r="G273" i="24"/>
  <c r="G529" i="24"/>
  <c r="G361" i="24"/>
  <c r="G244" i="24"/>
  <c r="G456" i="24"/>
  <c r="G497" i="24"/>
  <c r="G584" i="24"/>
  <c r="G743" i="24"/>
  <c r="G275" i="24"/>
  <c r="G53" i="24"/>
  <c r="G29" i="24"/>
  <c r="G131" i="24"/>
  <c r="G550" i="24"/>
  <c r="G663" i="24"/>
  <c r="G120" i="24"/>
  <c r="G198" i="24"/>
  <c r="G183" i="24"/>
  <c r="G792" i="24"/>
  <c r="G605" i="24"/>
  <c r="G80" i="24"/>
  <c r="G599" i="24"/>
  <c r="G675" i="24"/>
  <c r="G400" i="24"/>
  <c r="G506" i="24"/>
  <c r="G214" i="24"/>
  <c r="G24" i="24"/>
  <c r="G785" i="24"/>
  <c r="G405" i="24"/>
  <c r="G452" i="24"/>
  <c r="G165" i="24"/>
  <c r="G114" i="24"/>
  <c r="G290" i="24"/>
  <c r="G686" i="24"/>
  <c r="G610" i="24"/>
  <c r="G323" i="24"/>
  <c r="G293" i="24"/>
  <c r="G153" i="24"/>
  <c r="G150" i="24"/>
  <c r="G558" i="24"/>
  <c r="G441" i="24"/>
  <c r="G634" i="24"/>
  <c r="G510" i="24"/>
  <c r="G437" i="24"/>
  <c r="G263" i="24"/>
  <c r="G442" i="24"/>
  <c r="G748" i="24"/>
  <c r="G772" i="24"/>
  <c r="G362" i="24"/>
  <c r="G708" i="24"/>
  <c r="G759" i="24"/>
  <c r="G764" i="24"/>
  <c r="G697" i="24"/>
  <c r="G57" i="24"/>
  <c r="G321" i="24"/>
  <c r="G498" i="24"/>
  <c r="G387" i="24"/>
  <c r="G577" i="24"/>
  <c r="G770" i="24"/>
  <c r="G488" i="24"/>
  <c r="G152" i="24"/>
  <c r="G572" i="24"/>
  <c r="G242" i="24"/>
  <c r="G247" i="24"/>
  <c r="G42" i="24"/>
  <c r="G237" i="24"/>
  <c r="G86" i="24"/>
  <c r="G226" i="24"/>
  <c r="G374" i="24"/>
  <c r="G370" i="24"/>
  <c r="G390" i="24"/>
  <c r="G647" i="24"/>
  <c r="G9" i="24"/>
  <c r="G351" i="24"/>
  <c r="G676" i="24"/>
  <c r="G207" i="24"/>
  <c r="G259" i="24"/>
  <c r="G523" i="24"/>
  <c r="G204" i="24"/>
  <c r="G533" i="24"/>
  <c r="G187" i="24"/>
  <c r="G51" i="24"/>
  <c r="G598" i="24"/>
  <c r="G525" i="24"/>
  <c r="G288" i="24"/>
  <c r="G665" i="24"/>
  <c r="G416" i="24"/>
  <c r="G385" i="24"/>
  <c r="G66" i="24"/>
  <c r="G620" i="24"/>
  <c r="G501" i="24"/>
  <c r="G303" i="24"/>
  <c r="G541" i="24"/>
  <c r="G530" i="24"/>
  <c r="G344" i="24"/>
  <c r="G109" i="24"/>
  <c r="G262" i="24"/>
  <c r="G726" i="24"/>
  <c r="G471" i="24"/>
  <c r="G608" i="24"/>
  <c r="G643" i="24"/>
  <c r="G194" i="24"/>
  <c r="G285" i="24"/>
  <c r="G734" i="24"/>
  <c r="G349" i="24"/>
  <c r="G28" i="24"/>
  <c r="G451" i="24"/>
  <c r="G134" i="24"/>
  <c r="G433" i="24"/>
  <c r="G329" i="24"/>
  <c r="G210" i="24"/>
  <c r="G154" i="24"/>
  <c r="G729" i="24"/>
  <c r="G324" i="24"/>
  <c r="G445" i="24"/>
  <c r="G168" i="24"/>
  <c r="G705" i="24"/>
  <c r="G410" i="24"/>
  <c r="G507" i="24"/>
  <c r="G429" i="24"/>
  <c r="G640" i="24"/>
  <c r="G564" i="24"/>
  <c r="G516" i="24"/>
  <c r="G313" i="24"/>
  <c r="G69" i="24"/>
  <c r="G295" i="24"/>
  <c r="G264" i="24"/>
  <c r="G563" i="24"/>
  <c r="G486" i="24"/>
  <c r="G701" i="24"/>
  <c r="G164" i="24"/>
  <c r="G169" i="24"/>
  <c r="G487" i="24"/>
  <c r="G624" i="24"/>
  <c r="G261" i="24"/>
  <c r="G391" i="24"/>
  <c r="G765" i="24"/>
  <c r="G587" i="24"/>
  <c r="G27" i="24"/>
  <c r="G87" i="24"/>
  <c r="G36" i="24"/>
  <c r="G607" i="24"/>
  <c r="G542" i="24"/>
  <c r="G739" i="24"/>
  <c r="G52" i="24"/>
  <c r="G581" i="24"/>
  <c r="G231" i="24"/>
  <c r="G693" i="24"/>
  <c r="G71" i="24"/>
  <c r="G717" i="24"/>
  <c r="G368" i="24"/>
  <c r="G33" i="24"/>
  <c r="G341" i="24"/>
  <c r="G627" i="24"/>
  <c r="G363" i="24"/>
  <c r="G364" i="24"/>
  <c r="G102" i="24"/>
  <c r="G465" i="24"/>
  <c r="G505" i="24"/>
  <c r="G430" i="24"/>
  <c r="G687" i="24"/>
  <c r="G436" i="24"/>
  <c r="G606" i="24"/>
  <c r="G111" i="24"/>
  <c r="G97" i="24"/>
  <c r="G332" i="24"/>
  <c r="G600" i="24"/>
  <c r="G677" i="24"/>
  <c r="G494" i="24"/>
  <c r="G788" i="24"/>
  <c r="G301" i="24"/>
  <c r="G222" i="24"/>
  <c r="G360" i="24"/>
  <c r="G728" i="24"/>
  <c r="G157" i="24"/>
  <c r="G742" i="24"/>
  <c r="G573" i="24"/>
  <c r="G489" i="24"/>
  <c r="G463" i="24"/>
  <c r="G715" i="24"/>
  <c r="G148" i="24"/>
  <c r="G284" i="24"/>
  <c r="G493" i="24"/>
  <c r="G89" i="24"/>
  <c r="G652" i="24"/>
  <c r="G177" i="24"/>
  <c r="G30" i="24"/>
  <c r="G585" i="24"/>
  <c r="G528" i="24"/>
  <c r="G268" i="24"/>
  <c r="G99" i="24"/>
  <c r="G216" i="24"/>
  <c r="G672" i="24"/>
  <c r="G219" i="24"/>
  <c r="G746" i="24"/>
  <c r="G200" i="24"/>
  <c r="G88" i="24"/>
  <c r="G35" i="24"/>
  <c r="G291" i="24"/>
  <c r="G668" i="24"/>
  <c r="G105" i="24"/>
  <c r="G653" i="24"/>
  <c r="G562" i="24"/>
  <c r="G544" i="24"/>
  <c r="G502" i="24"/>
  <c r="G104" i="24"/>
  <c r="G679" i="24"/>
  <c r="G249" i="24"/>
  <c r="G569" i="24"/>
  <c r="G180" i="24"/>
  <c r="G443" i="24"/>
  <c r="G462" i="24"/>
  <c r="G48" i="24"/>
  <c r="G394" i="24"/>
  <c r="G670" i="24"/>
  <c r="G724" i="24"/>
  <c r="G279" i="24"/>
  <c r="G315" i="24"/>
  <c r="G245" i="24"/>
  <c r="G423" i="24"/>
  <c r="G108" i="24"/>
  <c r="G130" i="24"/>
  <c r="G314" i="24"/>
  <c r="G3" i="24"/>
  <c r="G113" i="24"/>
  <c r="G84" i="24"/>
  <c r="G68" i="24"/>
  <c r="G535" i="24"/>
  <c r="G654" i="24"/>
  <c r="G791" i="24"/>
  <c r="G310" i="24"/>
  <c r="G419" i="24"/>
  <c r="G144" i="24"/>
  <c r="G174" i="24"/>
  <c r="G304" i="24"/>
  <c r="G415" i="24"/>
  <c r="G615" i="24"/>
  <c r="G447" i="24"/>
  <c r="G173" i="24"/>
  <c r="G720" i="24"/>
  <c r="G625" i="24"/>
  <c r="G771" i="24"/>
  <c r="G762" i="24"/>
  <c r="G757" i="24"/>
  <c r="G333" i="24"/>
  <c r="G767" i="24"/>
  <c r="G692" i="24"/>
  <c r="G782" i="24"/>
  <c r="G760" i="24"/>
  <c r="G532" i="24"/>
  <c r="G439" i="24"/>
  <c r="G761" i="24"/>
  <c r="G426" i="24"/>
  <c r="G597" i="24"/>
  <c r="G722" i="24"/>
  <c r="G402" i="24"/>
  <c r="G756" i="24"/>
  <c r="G766" i="24"/>
  <c r="G31" i="24"/>
  <c r="G386" i="24"/>
  <c r="G252" i="24"/>
  <c r="G582" i="24"/>
  <c r="G357" i="24"/>
  <c r="G116" i="24"/>
  <c r="G403" i="24"/>
  <c r="G373" i="24"/>
  <c r="G331" i="24"/>
  <c r="G543" i="24"/>
  <c r="G407" i="24"/>
  <c r="G428" i="24"/>
  <c r="G322" i="24"/>
  <c r="G454" i="24"/>
  <c r="G459" i="24"/>
  <c r="G778" i="24"/>
  <c r="G738" i="24"/>
  <c r="G413" i="24"/>
  <c r="G202" i="24"/>
  <c r="G688" i="24"/>
  <c r="G2" i="24"/>
  <c r="G76" i="24"/>
  <c r="G146" i="24"/>
  <c r="G730" i="24"/>
  <c r="G311" i="24"/>
  <c r="G166" i="24"/>
  <c r="G161" i="24"/>
  <c r="G287" i="24"/>
  <c r="G579" i="24"/>
  <c r="G220" i="24"/>
  <c r="G784" i="24"/>
  <c r="G460" i="24"/>
  <c r="G90" i="24"/>
  <c r="G707" i="24"/>
  <c r="G110" i="24"/>
  <c r="G594" i="24"/>
  <c r="G632" i="24"/>
  <c r="G455" i="24"/>
  <c r="G536" i="24"/>
  <c r="G269" i="24"/>
  <c r="G470" i="24"/>
  <c r="G628" i="24"/>
  <c r="G44" i="24"/>
  <c r="G54" i="24"/>
  <c r="G420" i="24"/>
  <c r="G616" i="24"/>
  <c r="G193" i="24"/>
  <c r="G578" i="24"/>
  <c r="G209" i="24"/>
  <c r="G618" i="24"/>
  <c r="G689" i="24"/>
  <c r="G560" i="24"/>
  <c r="G162" i="24"/>
  <c r="G789" i="24"/>
  <c r="G604" i="24"/>
  <c r="G435" i="24"/>
  <c r="G496" i="24"/>
  <c r="G328" i="24"/>
  <c r="G664" i="24"/>
  <c r="G255" i="24"/>
  <c r="G440" i="24"/>
  <c r="G680" i="24"/>
  <c r="G492" i="24"/>
  <c r="G438" i="24"/>
  <c r="G195" i="24"/>
  <c r="G179" i="24"/>
  <c r="G682" i="24"/>
  <c r="G95" i="24"/>
  <c r="G340" i="24"/>
  <c r="G623" i="24"/>
  <c r="G175" i="24"/>
  <c r="G319" i="24"/>
  <c r="G700" i="24"/>
  <c r="G551" i="24"/>
  <c r="G781" i="24"/>
  <c r="G270" i="24"/>
  <c r="G240" i="24"/>
  <c r="G125" i="24"/>
  <c r="G170" i="24"/>
  <c r="G706" i="24"/>
  <c r="G763" i="24"/>
  <c r="G18" i="24"/>
  <c r="G567" i="24"/>
  <c r="G769" i="24"/>
  <c r="G217" i="24"/>
  <c r="G733" i="24"/>
  <c r="G732" i="24"/>
  <c r="G417" i="24"/>
  <c r="G11" i="24"/>
  <c r="G26" i="24"/>
  <c r="G14" i="24"/>
  <c r="G336" i="24"/>
  <c r="G77" i="24"/>
  <c r="G725" i="24"/>
  <c r="G719" i="24"/>
  <c r="G718" i="24"/>
  <c r="G399" i="24"/>
  <c r="G106" i="24"/>
  <c r="G196" i="24"/>
  <c r="G37" i="24"/>
  <c r="G32" i="24"/>
  <c r="G172" i="24"/>
  <c r="G375" i="24"/>
  <c r="G450" i="24"/>
  <c r="G82" i="24"/>
  <c r="G469" i="24"/>
  <c r="G637" i="24"/>
  <c r="G389" i="24"/>
  <c r="G67" i="24"/>
  <c r="G56" i="24"/>
  <c r="G81" i="24"/>
  <c r="G286" i="24"/>
  <c r="G276" i="24"/>
  <c r="G575" i="24"/>
  <c r="G557" i="24"/>
  <c r="G358" i="24"/>
  <c r="G458" i="24"/>
  <c r="G422" i="24"/>
  <c r="G317" i="24"/>
  <c r="G638" i="24"/>
  <c r="G518" i="24"/>
  <c r="G307" i="24"/>
  <c r="G589" i="24"/>
  <c r="G449" i="24"/>
  <c r="G272" i="24"/>
  <c r="G117" i="24"/>
  <c r="G136" i="24"/>
  <c r="G83" i="24"/>
  <c r="G142" i="24"/>
  <c r="G212" i="24"/>
  <c r="G15" i="24"/>
  <c r="G648" i="24"/>
  <c r="G258" i="24"/>
  <c r="G211" i="24"/>
  <c r="G409" i="24"/>
  <c r="G299" i="24"/>
  <c r="G186" i="24"/>
  <c r="G609" i="24"/>
  <c r="G538" i="24"/>
  <c r="G107" i="24"/>
  <c r="G795" i="24"/>
  <c r="G731" i="24"/>
  <c r="G524" i="24"/>
  <c r="G283" i="24"/>
  <c r="G674" i="24"/>
  <c r="G45" i="24"/>
  <c r="G531" i="24"/>
  <c r="G208" i="24"/>
  <c r="G583" i="24"/>
  <c r="G118" i="24"/>
  <c r="G393" i="24"/>
  <c r="G335" i="24"/>
  <c r="G457" i="24"/>
  <c r="G266" i="24"/>
  <c r="G636" i="24"/>
  <c r="G649" i="24"/>
  <c r="G545" i="24"/>
  <c r="G786" i="24"/>
  <c r="G135" i="24"/>
  <c r="G160" i="24"/>
  <c r="G467" i="24"/>
  <c r="G540" i="24"/>
  <c r="G685" i="24"/>
  <c r="G520" i="24"/>
  <c r="G294" i="24"/>
  <c r="G684" i="24"/>
  <c r="G779" i="24"/>
  <c r="G780" i="24"/>
  <c r="G659" i="24"/>
  <c r="G619" i="24"/>
  <c r="G274" i="24"/>
  <c r="G446" i="24"/>
  <c r="G239" i="24"/>
  <c r="G614" i="24"/>
  <c r="G565" i="24"/>
  <c r="G485" i="24"/>
  <c r="G475" i="24"/>
  <c r="G359" i="24"/>
  <c r="G476" i="24"/>
  <c r="G633" i="24"/>
  <c r="G511" i="24"/>
  <c r="G365" i="24"/>
  <c r="G559" i="24"/>
  <c r="G629" i="24"/>
  <c r="G414" i="24"/>
  <c r="G586" i="24"/>
  <c r="G768" i="24"/>
  <c r="G372" i="24"/>
  <c r="G377" i="24"/>
  <c r="G549" i="24"/>
  <c r="G631" i="24"/>
  <c r="G712" i="24"/>
  <c r="G519" i="24"/>
  <c r="G656" i="24"/>
  <c r="G21" i="24"/>
  <c r="G343" i="24"/>
  <c r="G396" i="24"/>
  <c r="G392" i="24"/>
  <c r="G91" i="24"/>
  <c r="G356" i="24"/>
  <c r="G751" i="24"/>
  <c r="G338" i="24"/>
  <c r="G591" i="24"/>
  <c r="G395" i="24"/>
  <c r="G230" i="24"/>
  <c r="G595" i="24"/>
  <c r="G683" i="24"/>
  <c r="G661" i="24"/>
  <c r="G698" i="24"/>
  <c r="G495" i="24"/>
  <c r="G503" i="24"/>
  <c r="G254" i="24"/>
  <c r="G132" i="24"/>
  <c r="G192" i="24"/>
  <c r="G306" i="24"/>
  <c r="G112" i="24"/>
  <c r="G96" i="24"/>
  <c r="G121" i="24"/>
  <c r="G243" i="24"/>
  <c r="G570" i="24"/>
  <c r="G662" i="24"/>
  <c r="G137" i="24"/>
  <c r="G473" i="24"/>
  <c r="G316" i="24"/>
  <c r="G8" i="24"/>
  <c r="G432" i="24"/>
  <c r="G75" i="24"/>
  <c r="G312" i="24"/>
  <c r="G318" i="24"/>
  <c r="G189" i="24"/>
  <c r="G147" i="24"/>
  <c r="G448" i="24"/>
  <c r="G46" i="24"/>
  <c r="G534" i="24"/>
  <c r="G666" i="24"/>
  <c r="G205" i="24"/>
  <c r="G667" i="24"/>
  <c r="G123" i="24"/>
  <c r="G339" i="24"/>
  <c r="G655" i="24"/>
  <c r="G797" i="24"/>
  <c r="G260" i="24"/>
  <c r="G412" i="24"/>
  <c r="G199" i="24"/>
  <c r="G735" i="24"/>
  <c r="G234" i="24"/>
  <c r="G98" i="24"/>
  <c r="G25" i="24"/>
  <c r="G128" i="24"/>
  <c r="G59" i="24"/>
  <c r="G73" i="24"/>
  <c r="G63" i="24"/>
  <c r="G320" i="24"/>
  <c r="G588" i="24"/>
  <c r="G93" i="24"/>
  <c r="G228" i="24"/>
  <c r="G521" i="24"/>
  <c r="G383" i="24"/>
  <c r="G224" i="24"/>
  <c r="G158" i="24"/>
  <c r="G379" i="24"/>
  <c r="G635" i="24"/>
  <c r="G188" i="24"/>
  <c r="G774" i="24"/>
  <c r="G678" i="24"/>
  <c r="G512" i="24"/>
  <c r="G472" i="24"/>
  <c r="G155" i="24"/>
  <c r="G660" i="24"/>
  <c r="G580" i="24"/>
  <c r="G644" i="24"/>
  <c r="G491" i="24"/>
  <c r="G546" i="24"/>
  <c r="G280" i="24"/>
  <c r="G481" i="24"/>
  <c r="G65" i="24"/>
  <c r="G645" i="24"/>
  <c r="G289" i="24"/>
  <c r="G681" i="24"/>
  <c r="G561" i="24"/>
  <c r="G741" i="24"/>
  <c r="G145" i="24"/>
  <c r="G5" i="24"/>
  <c r="G215" i="24"/>
  <c r="G100" i="24"/>
  <c r="G149" i="24"/>
  <c r="G630" i="24"/>
  <c r="G325" i="24"/>
  <c r="G758" i="24"/>
  <c r="G601" i="24"/>
  <c r="G256" i="24"/>
  <c r="G749" i="24"/>
  <c r="G750" i="24"/>
  <c r="G251" i="24"/>
  <c r="G754" i="24"/>
  <c r="G371" i="24"/>
  <c r="G246" i="24"/>
  <c r="G508" i="24"/>
  <c r="G297" i="24"/>
  <c r="G431" i="24"/>
  <c r="G191" i="24"/>
  <c r="G380" i="24"/>
  <c r="G703" i="24"/>
  <c r="G101" i="24"/>
  <c r="G257" i="24"/>
  <c r="G478" i="24"/>
  <c r="G13" i="24"/>
  <c r="G337" i="24"/>
  <c r="G167" i="24"/>
  <c r="G181" i="24"/>
  <c r="G327" i="24"/>
  <c r="G197" i="24"/>
  <c r="G17" i="24"/>
  <c r="G203" i="24"/>
  <c r="G223" i="24"/>
  <c r="G221" i="24"/>
  <c r="G427" i="24"/>
  <c r="G612" i="24"/>
  <c r="G127" i="24"/>
  <c r="G602" i="24"/>
  <c r="G444" i="24"/>
  <c r="G305" i="24"/>
  <c r="G302" i="24"/>
  <c r="G281" i="24"/>
  <c r="G206" i="24"/>
  <c r="G617" i="24"/>
  <c r="G574" i="24"/>
  <c r="G553" i="24"/>
  <c r="G159" i="24"/>
  <c r="G72" i="24"/>
  <c r="G694" i="24"/>
  <c r="G39" i="24"/>
  <c r="G253" i="24"/>
  <c r="G79" i="24"/>
  <c r="G103" i="24"/>
  <c r="G190" i="24"/>
  <c r="G500" i="24"/>
  <c r="G650" i="24"/>
  <c r="G271" i="24"/>
  <c r="G642" i="24"/>
  <c r="G669" i="24"/>
  <c r="G62" i="24"/>
  <c r="G745" i="24"/>
  <c r="G461" i="24"/>
  <c r="G736" i="24"/>
  <c r="G621" i="24"/>
  <c r="G709" i="24"/>
  <c r="G115" i="24"/>
  <c r="G49" i="24"/>
  <c r="G78" i="24"/>
  <c r="G184" i="24"/>
  <c r="G171" i="24"/>
  <c r="G334" i="24"/>
  <c r="G479" i="24"/>
  <c r="G626" i="24"/>
  <c r="G775" i="24"/>
  <c r="G704" i="24"/>
  <c r="G23" i="24"/>
  <c r="G603" i="24"/>
  <c r="G229" i="24"/>
  <c r="G50" i="24"/>
  <c r="G556" i="24"/>
  <c r="G404" i="24"/>
  <c r="G613" i="24"/>
  <c r="G124" i="24"/>
  <c r="G711" i="24"/>
  <c r="G477" i="24"/>
  <c r="G691" i="24"/>
  <c r="G38" i="24"/>
  <c r="G143" i="24"/>
  <c r="G20" i="24"/>
  <c r="G19" i="24"/>
  <c r="G408" i="24"/>
  <c r="G309" i="24"/>
  <c r="G509" i="24"/>
  <c r="G140" i="24"/>
  <c r="G4" i="24"/>
  <c r="G300" i="24"/>
  <c r="G515" i="24"/>
  <c r="G482" i="24"/>
  <c r="G798" i="24"/>
  <c r="G799" i="24"/>
  <c r="G800" i="24"/>
  <c r="G801" i="24"/>
  <c r="G802" i="24"/>
  <c r="G803" i="24"/>
  <c r="G804" i="24"/>
  <c r="G805" i="24"/>
  <c r="G806" i="24"/>
  <c r="G807" i="24"/>
  <c r="G808" i="24"/>
  <c r="G809" i="24"/>
  <c r="G810" i="24"/>
  <c r="G811" i="24"/>
  <c r="G812" i="24"/>
  <c r="G813" i="24"/>
  <c r="G814" i="24"/>
  <c r="G815" i="24"/>
  <c r="G816" i="24"/>
  <c r="G817" i="24"/>
  <c r="G818" i="24"/>
  <c r="G819" i="24"/>
  <c r="G820" i="24"/>
  <c r="G821" i="24"/>
  <c r="G822" i="24"/>
  <c r="G823" i="24"/>
  <c r="G824" i="24"/>
  <c r="G825" i="24"/>
  <c r="G826" i="24"/>
  <c r="G827" i="24"/>
  <c r="G828" i="24"/>
  <c r="G829" i="24"/>
  <c r="G830" i="24"/>
  <c r="G831" i="24"/>
  <c r="G832" i="24"/>
  <c r="G833" i="24"/>
  <c r="G834" i="24"/>
  <c r="G835" i="24"/>
  <c r="G836" i="24"/>
  <c r="G837" i="24"/>
  <c r="G838" i="24"/>
  <c r="G839" i="24"/>
  <c r="G840" i="24"/>
  <c r="G841" i="24"/>
  <c r="G842" i="24"/>
  <c r="G843" i="24"/>
  <c r="G844" i="24"/>
  <c r="G845" i="24"/>
  <c r="G846" i="24"/>
  <c r="G847" i="24"/>
  <c r="G848" i="24"/>
  <c r="G849" i="24"/>
  <c r="G850" i="24"/>
  <c r="G851" i="24"/>
  <c r="G852" i="24"/>
  <c r="G853" i="24"/>
  <c r="G854" i="24"/>
  <c r="G855" i="24"/>
  <c r="G856" i="24"/>
  <c r="G857" i="24"/>
  <c r="G858" i="24"/>
  <c r="G859" i="24"/>
  <c r="G860" i="24"/>
  <c r="G861" i="24"/>
  <c r="G862" i="24"/>
  <c r="G863" i="24"/>
  <c r="G864" i="24"/>
  <c r="G865" i="24"/>
  <c r="G866" i="24"/>
  <c r="G867" i="24"/>
  <c r="G868" i="24"/>
  <c r="G869" i="24"/>
  <c r="G870" i="24"/>
  <c r="G871" i="24"/>
  <c r="G872" i="24"/>
  <c r="G873" i="24"/>
  <c r="G874" i="24"/>
  <c r="G875" i="24"/>
  <c r="G876" i="24"/>
  <c r="G877" i="24"/>
  <c r="G878" i="24"/>
  <c r="G879" i="24"/>
  <c r="G880" i="24"/>
  <c r="G881" i="24"/>
  <c r="G882" i="24"/>
  <c r="G883" i="24"/>
  <c r="G884" i="24"/>
  <c r="G885" i="24"/>
  <c r="G886" i="24"/>
  <c r="G887" i="24"/>
  <c r="G888" i="24"/>
  <c r="G889" i="24"/>
  <c r="G890" i="24"/>
  <c r="G891" i="24"/>
  <c r="G892" i="24"/>
  <c r="G893" i="24"/>
  <c r="G894" i="24"/>
  <c r="G895" i="24"/>
  <c r="G896" i="24"/>
  <c r="G897" i="24"/>
  <c r="G898" i="24"/>
  <c r="G899" i="24"/>
  <c r="G900" i="24"/>
  <c r="G901" i="24"/>
  <c r="G902" i="24"/>
  <c r="G903" i="24"/>
  <c r="G904" i="24"/>
  <c r="G905" i="24"/>
  <c r="G906" i="24"/>
  <c r="G907" i="24"/>
  <c r="G908" i="24"/>
  <c r="G909" i="24"/>
  <c r="G910" i="24"/>
  <c r="G911" i="24"/>
  <c r="G912" i="24"/>
  <c r="G913" i="24"/>
  <c r="G914" i="24"/>
  <c r="G915" i="24"/>
  <c r="G916" i="24"/>
  <c r="G917" i="24"/>
  <c r="G918" i="24"/>
  <c r="G919" i="24"/>
  <c r="G920" i="24"/>
  <c r="G921" i="24"/>
  <c r="G922" i="24"/>
  <c r="G923" i="24"/>
  <c r="G924" i="24"/>
  <c r="G925" i="24"/>
  <c r="G926" i="24"/>
  <c r="G927" i="24"/>
  <c r="G928" i="24"/>
  <c r="G929" i="24"/>
  <c r="G930" i="24"/>
  <c r="G931" i="24"/>
  <c r="G932" i="24"/>
  <c r="G933" i="24"/>
  <c r="G934" i="24"/>
  <c r="G935" i="24"/>
  <c r="G936" i="24"/>
  <c r="G937" i="24"/>
  <c r="G938" i="24"/>
  <c r="G939" i="24"/>
  <c r="G940" i="24"/>
  <c r="G941" i="24"/>
  <c r="G942" i="24"/>
  <c r="G943" i="24"/>
  <c r="G944" i="24"/>
  <c r="G945" i="24"/>
  <c r="G946" i="24"/>
  <c r="G947" i="24"/>
  <c r="G948" i="24"/>
  <c r="G949" i="24"/>
  <c r="G950" i="24"/>
  <c r="G951" i="24"/>
  <c r="G952" i="24"/>
  <c r="G953" i="24"/>
  <c r="G954" i="24"/>
  <c r="G955" i="24"/>
  <c r="G956" i="24"/>
  <c r="G957" i="24"/>
  <c r="G958" i="24"/>
  <c r="G959" i="24"/>
  <c r="G960" i="24"/>
  <c r="G961" i="24"/>
  <c r="G962" i="24"/>
  <c r="G963" i="24"/>
  <c r="G964" i="24"/>
  <c r="G965" i="24"/>
  <c r="G966" i="24"/>
  <c r="G967" i="24"/>
  <c r="G968" i="24"/>
  <c r="G969" i="24"/>
  <c r="G970" i="24"/>
  <c r="G971" i="24"/>
  <c r="G972" i="24"/>
  <c r="G753" i="24"/>
  <c r="H3" i="21"/>
  <c r="H4" i="21"/>
  <c r="H5" i="21"/>
  <c r="H6" i="21"/>
  <c r="H7"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H78" i="21"/>
  <c r="H79" i="21"/>
  <c r="H80" i="21"/>
  <c r="H81" i="21"/>
  <c r="H82" i="21"/>
  <c r="H83" i="21"/>
  <c r="H84" i="21"/>
  <c r="H85" i="21"/>
  <c r="H86" i="21"/>
  <c r="H87" i="21"/>
  <c r="H88" i="21"/>
  <c r="H89" i="21"/>
  <c r="H90" i="21"/>
  <c r="H91" i="21"/>
  <c r="H92" i="21"/>
  <c r="H93" i="21"/>
  <c r="H94" i="21"/>
  <c r="H95" i="21"/>
  <c r="H96" i="21"/>
  <c r="H97" i="21"/>
  <c r="H98" i="21"/>
  <c r="H99" i="21"/>
  <c r="H100" i="21"/>
  <c r="H101" i="21"/>
  <c r="H102" i="21"/>
  <c r="H103" i="21"/>
  <c r="H104" i="21"/>
  <c r="H105" i="21"/>
  <c r="H106" i="21"/>
  <c r="H107" i="21"/>
  <c r="H108" i="21"/>
  <c r="H109" i="21"/>
  <c r="H110" i="21"/>
  <c r="H111" i="21"/>
  <c r="H112" i="21"/>
  <c r="H113" i="21"/>
  <c r="H114" i="21"/>
  <c r="H115" i="21"/>
  <c r="H116" i="21"/>
  <c r="H117" i="21"/>
  <c r="H118" i="21"/>
  <c r="H119" i="21"/>
  <c r="H120" i="21"/>
  <c r="H121" i="21"/>
  <c r="H122" i="21"/>
  <c r="H123" i="21"/>
  <c r="H124" i="21"/>
  <c r="H125" i="21"/>
  <c r="H126" i="21"/>
  <c r="H127" i="21"/>
  <c r="H128" i="21"/>
  <c r="H129" i="21"/>
  <c r="H130" i="21"/>
  <c r="H131" i="21"/>
  <c r="H132" i="21"/>
  <c r="H133" i="21"/>
  <c r="H134" i="21"/>
  <c r="H135" i="21"/>
  <c r="H136" i="21"/>
  <c r="H137" i="21"/>
  <c r="H138" i="21"/>
  <c r="H139" i="21"/>
  <c r="H140" i="21"/>
  <c r="H141" i="21"/>
  <c r="H142" i="21"/>
  <c r="H143" i="21"/>
  <c r="H144" i="21"/>
  <c r="H145" i="21"/>
  <c r="H146" i="21"/>
  <c r="H147" i="21"/>
  <c r="H148" i="21"/>
  <c r="H149" i="21"/>
  <c r="H150" i="21"/>
  <c r="H151" i="21"/>
  <c r="H152" i="21"/>
  <c r="H153" i="21"/>
  <c r="H154" i="21"/>
  <c r="H155" i="21"/>
  <c r="H156" i="21"/>
  <c r="H157" i="21"/>
  <c r="H158" i="21"/>
  <c r="H159" i="21"/>
  <c r="H160" i="21"/>
  <c r="H161" i="21"/>
  <c r="H162" i="21"/>
  <c r="H163" i="21"/>
  <c r="H164" i="21"/>
  <c r="H165" i="21"/>
  <c r="H166" i="21"/>
  <c r="H167" i="21"/>
  <c r="H168" i="21"/>
  <c r="H169" i="21"/>
  <c r="H170" i="21"/>
  <c r="H171" i="21"/>
  <c r="H172" i="21"/>
  <c r="H173" i="21"/>
  <c r="H174" i="21"/>
  <c r="H175" i="21"/>
  <c r="H176" i="21"/>
  <c r="H177" i="21"/>
  <c r="H178" i="21"/>
  <c r="H179" i="21"/>
  <c r="H180" i="21"/>
  <c r="H181" i="21"/>
  <c r="H182" i="21"/>
  <c r="H183" i="21"/>
  <c r="H184" i="21"/>
  <c r="H185" i="21"/>
  <c r="H186" i="21"/>
  <c r="H187" i="21"/>
  <c r="H188" i="21"/>
  <c r="H189" i="21"/>
  <c r="H190" i="21"/>
  <c r="H191" i="21"/>
  <c r="H192" i="21"/>
  <c r="H193" i="21"/>
  <c r="H194" i="21"/>
  <c r="H195" i="21"/>
  <c r="H196" i="21"/>
  <c r="H197" i="21"/>
  <c r="H198" i="21"/>
  <c r="H199" i="21"/>
  <c r="H200" i="21"/>
  <c r="H201" i="21"/>
  <c r="H202" i="21"/>
  <c r="H203" i="21"/>
  <c r="H204" i="21"/>
  <c r="H205" i="21"/>
  <c r="H206" i="21"/>
  <c r="H207" i="21"/>
  <c r="H208" i="21"/>
  <c r="H209" i="21"/>
  <c r="H210" i="21"/>
  <c r="H211" i="21"/>
  <c r="H212" i="21"/>
  <c r="H213" i="21"/>
  <c r="H214" i="21"/>
  <c r="H215" i="21"/>
  <c r="H216" i="21"/>
  <c r="H217" i="21"/>
  <c r="H218" i="21"/>
  <c r="H219" i="21"/>
  <c r="H220" i="21"/>
  <c r="H221" i="21"/>
  <c r="H222" i="21"/>
  <c r="H223" i="21"/>
  <c r="H224" i="21"/>
  <c r="H225" i="21"/>
  <c r="H226" i="21"/>
  <c r="H227" i="21"/>
  <c r="H228" i="21"/>
  <c r="H229" i="21"/>
  <c r="H230" i="21"/>
  <c r="H231" i="21"/>
  <c r="H232" i="21"/>
  <c r="H233" i="21"/>
  <c r="H234" i="21"/>
  <c r="H235" i="21"/>
  <c r="H236" i="21"/>
  <c r="H237" i="21"/>
  <c r="H238" i="21"/>
  <c r="H239" i="21"/>
  <c r="H240" i="21"/>
  <c r="H241" i="21"/>
  <c r="H242" i="21"/>
  <c r="H243" i="21"/>
  <c r="H244" i="21"/>
  <c r="H245" i="21"/>
  <c r="H246" i="21"/>
  <c r="H247" i="21"/>
  <c r="H248" i="21"/>
  <c r="H249" i="21"/>
  <c r="H250" i="21"/>
  <c r="H251" i="21"/>
  <c r="H252" i="21"/>
  <c r="H253" i="21"/>
  <c r="H254" i="21"/>
  <c r="H255" i="21"/>
  <c r="H256" i="21"/>
  <c r="H257" i="21"/>
  <c r="H258" i="21"/>
  <c r="H259" i="21"/>
  <c r="H260" i="21"/>
  <c r="H261" i="21"/>
  <c r="H262" i="21"/>
  <c r="H263" i="21"/>
  <c r="H264" i="21"/>
  <c r="H265" i="21"/>
  <c r="H266" i="21"/>
  <c r="H267" i="21"/>
  <c r="H268" i="21"/>
  <c r="H269" i="21"/>
  <c r="H270" i="21"/>
  <c r="H271" i="21"/>
  <c r="H272" i="21"/>
  <c r="H273" i="21"/>
  <c r="H274" i="21"/>
  <c r="H275" i="21"/>
  <c r="H276" i="21"/>
  <c r="H277" i="21"/>
  <c r="H278" i="21"/>
  <c r="H279" i="21"/>
  <c r="H280" i="21"/>
  <c r="H281" i="21"/>
  <c r="H282" i="21"/>
  <c r="H283" i="21"/>
  <c r="H284" i="21"/>
  <c r="H285" i="21"/>
  <c r="H286" i="21"/>
  <c r="H287" i="21"/>
  <c r="H288" i="21"/>
  <c r="H289" i="21"/>
  <c r="H290" i="21"/>
  <c r="H291" i="21"/>
  <c r="H292" i="21"/>
  <c r="H293" i="21"/>
  <c r="H294" i="21"/>
  <c r="H295" i="21"/>
  <c r="H296" i="21"/>
  <c r="H297" i="21"/>
  <c r="H298" i="21"/>
  <c r="H299" i="21"/>
  <c r="H300" i="21"/>
  <c r="H301" i="21"/>
  <c r="H302" i="21"/>
  <c r="H303" i="21"/>
  <c r="H304" i="21"/>
  <c r="H305" i="21"/>
  <c r="H306" i="21"/>
  <c r="H307" i="21"/>
  <c r="H308" i="21"/>
  <c r="H309" i="21"/>
  <c r="H310" i="21"/>
  <c r="H311" i="21"/>
  <c r="H312" i="21"/>
  <c r="H313" i="21"/>
  <c r="H314" i="21"/>
  <c r="H315" i="21"/>
  <c r="H316" i="21"/>
  <c r="H317" i="21"/>
  <c r="H318" i="21"/>
  <c r="H319" i="21"/>
  <c r="H320" i="21"/>
  <c r="H321" i="21"/>
  <c r="H322" i="21"/>
  <c r="H323" i="21"/>
  <c r="H324" i="21"/>
  <c r="H325" i="21"/>
  <c r="H326" i="21"/>
  <c r="H327" i="21"/>
  <c r="H328" i="21"/>
  <c r="H329" i="21"/>
  <c r="H330" i="21"/>
  <c r="H331" i="21"/>
  <c r="H332" i="21"/>
  <c r="H333" i="21"/>
  <c r="H334" i="21"/>
  <c r="H335" i="21"/>
  <c r="H336" i="21"/>
  <c r="H337" i="21"/>
  <c r="H338" i="21"/>
  <c r="H339" i="21"/>
  <c r="H340" i="21"/>
  <c r="H341" i="21"/>
  <c r="H342" i="21"/>
  <c r="H343" i="21"/>
  <c r="H344" i="21"/>
  <c r="H345" i="21"/>
  <c r="H346" i="21"/>
  <c r="H347" i="21"/>
  <c r="H348" i="21"/>
  <c r="H349" i="21"/>
  <c r="H350" i="21"/>
  <c r="H351" i="21"/>
  <c r="H352" i="21"/>
  <c r="H353" i="21"/>
  <c r="H354" i="21"/>
  <c r="H355" i="21"/>
  <c r="H356" i="21"/>
  <c r="H357" i="21"/>
  <c r="H358" i="21"/>
  <c r="H359" i="21"/>
  <c r="H360" i="21"/>
  <c r="H361" i="21"/>
  <c r="H362" i="21"/>
  <c r="H363" i="21"/>
  <c r="H364" i="21"/>
  <c r="H365" i="21"/>
  <c r="H366" i="21"/>
  <c r="H367" i="21"/>
  <c r="H368" i="21"/>
  <c r="H369" i="21"/>
  <c r="H370" i="21"/>
  <c r="H371" i="21"/>
  <c r="H372" i="21"/>
  <c r="H373" i="21"/>
  <c r="H374" i="21"/>
  <c r="H375" i="21"/>
  <c r="H376" i="21"/>
  <c r="H377" i="21"/>
  <c r="H378" i="21"/>
  <c r="H379" i="21"/>
  <c r="H380" i="21"/>
  <c r="H381" i="21"/>
  <c r="H382" i="21"/>
  <c r="H383" i="21"/>
  <c r="H384" i="21"/>
  <c r="H385" i="21"/>
  <c r="H386" i="21"/>
  <c r="H387" i="21"/>
  <c r="H388" i="21"/>
  <c r="H389" i="21"/>
  <c r="H390" i="21"/>
  <c r="H391" i="21"/>
  <c r="H392" i="21"/>
  <c r="H393" i="21"/>
  <c r="H394" i="21"/>
  <c r="H395" i="21"/>
  <c r="H396" i="21"/>
  <c r="H397" i="21"/>
  <c r="H398" i="21"/>
  <c r="H399" i="21"/>
  <c r="H400" i="21"/>
  <c r="H401" i="21"/>
  <c r="H2" i="21"/>
  <c r="C147" i="32" l="1"/>
  <c r="D147" i="32"/>
  <c r="C6" i="32"/>
  <c r="D6" i="32"/>
  <c r="C83" i="32"/>
  <c r="D83" i="32"/>
  <c r="C12" i="32"/>
  <c r="D12" i="32"/>
  <c r="C7" i="32"/>
  <c r="D7" i="32"/>
  <c r="C62" i="32"/>
  <c r="D62" i="32"/>
  <c r="C87" i="32"/>
  <c r="D87" i="32"/>
  <c r="C79" i="32"/>
  <c r="D79" i="32"/>
  <c r="C32" i="32"/>
  <c r="D32" i="32"/>
  <c r="C142" i="32"/>
  <c r="D142" i="32"/>
  <c r="C16" i="32"/>
  <c r="D16" i="32"/>
  <c r="C43" i="32"/>
  <c r="D43" i="32"/>
  <c r="C20" i="32"/>
  <c r="D20" i="32"/>
  <c r="C66" i="32"/>
  <c r="D66" i="32"/>
  <c r="C9" i="32"/>
  <c r="D9" i="32"/>
  <c r="C124" i="32"/>
  <c r="D124" i="32"/>
  <c r="C150" i="32"/>
  <c r="D150" i="32"/>
  <c r="C38" i="32"/>
  <c r="D38" i="32"/>
  <c r="C5" i="32"/>
  <c r="D5" i="32"/>
  <c r="C137" i="32"/>
  <c r="D137" i="32"/>
  <c r="C19" i="32"/>
  <c r="D19" i="32"/>
  <c r="C49" i="32"/>
  <c r="D49" i="32"/>
  <c r="C40" i="32"/>
  <c r="D40" i="32"/>
  <c r="C100" i="32"/>
  <c r="D100" i="32"/>
  <c r="C22" i="32"/>
  <c r="D22" i="32"/>
  <c r="C116" i="32"/>
  <c r="D116" i="32"/>
  <c r="C112" i="32"/>
  <c r="D112" i="32"/>
  <c r="C120" i="32"/>
  <c r="D120" i="32"/>
  <c r="C27" i="32"/>
  <c r="D27" i="32"/>
  <c r="C70" i="32"/>
  <c r="D70" i="32"/>
  <c r="C133" i="32"/>
  <c r="D133" i="32"/>
  <c r="C107" i="32"/>
  <c r="D107" i="32"/>
  <c r="C94" i="32"/>
  <c r="D94" i="32"/>
  <c r="C105" i="32"/>
  <c r="D105" i="32"/>
  <c r="C115" i="32"/>
  <c r="D115" i="32"/>
  <c r="C161" i="32"/>
  <c r="D161" i="32"/>
  <c r="C77" i="32"/>
  <c r="D77" i="32"/>
  <c r="C47" i="32"/>
  <c r="D47" i="32"/>
  <c r="C71" i="32"/>
  <c r="D71" i="32"/>
  <c r="C151" i="32"/>
  <c r="D151" i="32"/>
  <c r="C108" i="32"/>
  <c r="D108" i="32"/>
  <c r="C75" i="32"/>
  <c r="D75" i="32"/>
  <c r="C80" i="32"/>
  <c r="D80" i="32"/>
  <c r="C76" i="32"/>
  <c r="D76" i="32"/>
  <c r="C17" i="32"/>
  <c r="D17" i="32"/>
  <c r="C52" i="32"/>
  <c r="D52" i="32"/>
  <c r="C148" i="32"/>
  <c r="D148" i="32"/>
  <c r="C21" i="32"/>
  <c r="D21" i="32"/>
  <c r="C3" i="32"/>
  <c r="D3" i="32"/>
  <c r="C78" i="32"/>
  <c r="D78" i="32"/>
  <c r="C102" i="32"/>
  <c r="D102" i="32"/>
  <c r="C132" i="32"/>
  <c r="D132" i="32"/>
  <c r="C93" i="32"/>
  <c r="D93" i="32"/>
  <c r="C97" i="32"/>
  <c r="D97" i="32"/>
  <c r="C53" i="32"/>
  <c r="D53" i="32"/>
  <c r="C135" i="32"/>
  <c r="D135" i="32"/>
  <c r="C74" i="32"/>
  <c r="D74" i="32"/>
  <c r="C139" i="32"/>
  <c r="D139" i="32"/>
  <c r="C8" i="32"/>
  <c r="D8" i="32"/>
  <c r="C166" i="32"/>
  <c r="D166" i="32"/>
  <c r="C11" i="32"/>
  <c r="D11" i="32"/>
  <c r="C81" i="32"/>
  <c r="D81" i="32"/>
  <c r="C156" i="32"/>
  <c r="D156" i="32"/>
  <c r="C127" i="32"/>
  <c r="D127" i="32"/>
  <c r="C162" i="32"/>
  <c r="D162" i="32"/>
  <c r="C26" i="32"/>
  <c r="D26" i="32"/>
  <c r="C2" i="32"/>
  <c r="D2" i="32"/>
  <c r="C165" i="32"/>
  <c r="D165" i="32"/>
  <c r="C125" i="32"/>
  <c r="D125" i="32"/>
  <c r="C41" i="32"/>
  <c r="D41" i="32"/>
  <c r="C123" i="32"/>
  <c r="D123" i="32"/>
  <c r="C98" i="32"/>
  <c r="D98" i="32"/>
  <c r="C131" i="32"/>
  <c r="D131" i="32"/>
  <c r="C54" i="32"/>
  <c r="D54" i="32"/>
  <c r="C64" i="32"/>
  <c r="D64" i="32"/>
  <c r="C143" i="32"/>
  <c r="D143" i="32"/>
  <c r="C25" i="32"/>
  <c r="D25" i="32"/>
  <c r="C28" i="32"/>
  <c r="D28" i="32"/>
  <c r="C138" i="32"/>
  <c r="D138" i="32"/>
  <c r="C114" i="32"/>
  <c r="D114" i="32"/>
  <c r="C30" i="32"/>
  <c r="D30" i="32"/>
  <c r="C51" i="32"/>
  <c r="D51" i="32"/>
  <c r="C46" i="32"/>
  <c r="D46" i="32"/>
  <c r="C92" i="32"/>
  <c r="D92" i="32"/>
  <c r="C91" i="32"/>
  <c r="D91" i="32"/>
  <c r="C122" i="32"/>
  <c r="D122" i="32"/>
  <c r="C57" i="32"/>
  <c r="D57" i="32"/>
  <c r="C82" i="32"/>
  <c r="D82" i="32"/>
  <c r="C73" i="32"/>
  <c r="D73" i="32"/>
  <c r="C4" i="32"/>
  <c r="D4" i="32"/>
  <c r="C101" i="32"/>
  <c r="D101" i="32"/>
  <c r="C84" i="32"/>
  <c r="D84" i="32"/>
  <c r="C50" i="32"/>
  <c r="D50" i="32"/>
  <c r="C37" i="32"/>
  <c r="D37" i="32"/>
  <c r="C48" i="32"/>
  <c r="D48" i="32"/>
  <c r="C90" i="32"/>
  <c r="D90" i="32"/>
  <c r="C118" i="32"/>
  <c r="D118" i="32"/>
  <c r="C119" i="32"/>
  <c r="D119" i="32"/>
  <c r="C24" i="32"/>
  <c r="D24" i="32"/>
  <c r="C109" i="32"/>
  <c r="D109" i="32"/>
  <c r="C130" i="32"/>
  <c r="D130" i="32"/>
  <c r="C164" i="32"/>
  <c r="D164" i="32"/>
  <c r="C104" i="32"/>
  <c r="D104" i="32"/>
  <c r="C29" i="32"/>
  <c r="D29" i="32"/>
  <c r="C134" i="32"/>
  <c r="D134" i="32"/>
  <c r="C68" i="32"/>
  <c r="D68" i="32"/>
  <c r="C117" i="32"/>
  <c r="D117" i="32"/>
  <c r="C136" i="32"/>
  <c r="D136" i="32"/>
  <c r="C152" i="32"/>
  <c r="D152" i="32"/>
  <c r="C106" i="32"/>
  <c r="D106" i="32"/>
  <c r="C89" i="32"/>
  <c r="D89" i="32"/>
  <c r="C85" i="32"/>
  <c r="D85" i="32"/>
  <c r="C42" i="32"/>
  <c r="D42" i="32"/>
  <c r="C88" i="32"/>
  <c r="D88" i="32"/>
  <c r="C65" i="32"/>
  <c r="D65" i="32"/>
  <c r="C44" i="32"/>
  <c r="D44" i="32"/>
  <c r="C149" i="32"/>
  <c r="D149" i="32"/>
  <c r="C163" i="32"/>
  <c r="D163" i="32"/>
  <c r="C45" i="32"/>
  <c r="D45" i="32"/>
  <c r="C140" i="32"/>
  <c r="D140" i="32"/>
  <c r="C155" i="32"/>
  <c r="D155" i="32"/>
  <c r="C145" i="32"/>
  <c r="D145" i="32"/>
  <c r="C128" i="32"/>
  <c r="D128" i="32"/>
  <c r="C39" i="32"/>
  <c r="D39" i="32"/>
  <c r="C35" i="32"/>
  <c r="D35" i="32"/>
  <c r="C56" i="32"/>
  <c r="D56" i="32"/>
  <c r="C159" i="32"/>
  <c r="D159" i="32"/>
  <c r="C113" i="32"/>
  <c r="D113" i="32"/>
  <c r="C86" i="32"/>
  <c r="D86" i="32"/>
  <c r="C160" i="32"/>
  <c r="D160" i="32"/>
  <c r="C121" i="32"/>
  <c r="D121" i="32"/>
  <c r="C36" i="32"/>
  <c r="D36" i="32"/>
  <c r="C61" i="32"/>
  <c r="D61" i="32"/>
  <c r="C15" i="32"/>
  <c r="D15" i="32"/>
  <c r="C18" i="32"/>
  <c r="D18" i="32"/>
  <c r="C63" i="32"/>
  <c r="D63" i="32"/>
  <c r="C33" i="32"/>
  <c r="D33" i="32"/>
  <c r="C59" i="32"/>
  <c r="D59" i="32"/>
  <c r="C10" i="32"/>
  <c r="D10" i="32"/>
  <c r="C129" i="32"/>
  <c r="D129" i="32"/>
  <c r="C23" i="32"/>
  <c r="D23" i="32"/>
  <c r="C60" i="32"/>
  <c r="D60" i="32"/>
  <c r="C110" i="32"/>
  <c r="D110" i="32"/>
  <c r="C95" i="32"/>
  <c r="D95" i="32"/>
  <c r="C157" i="32"/>
  <c r="D157" i="32"/>
  <c r="C126" i="32"/>
  <c r="D126" i="32"/>
  <c r="C72" i="32"/>
  <c r="D72" i="32"/>
  <c r="C146" i="32"/>
  <c r="D146" i="32"/>
  <c r="C111" i="32"/>
  <c r="D111" i="32"/>
  <c r="C141" i="32"/>
  <c r="D141" i="32"/>
  <c r="C153" i="32"/>
  <c r="D153" i="32"/>
  <c r="C154" i="32"/>
  <c r="D154" i="32"/>
  <c r="C31" i="32"/>
  <c r="D31" i="32"/>
  <c r="C67" i="32"/>
  <c r="D67" i="32"/>
  <c r="C103" i="32"/>
  <c r="D103" i="32"/>
  <c r="C13" i="32"/>
  <c r="D13" i="32"/>
  <c r="C96" i="32"/>
  <c r="D96" i="32"/>
  <c r="C34" i="32"/>
  <c r="D34" i="32"/>
  <c r="C58" i="32"/>
  <c r="D58" i="32"/>
  <c r="C55" i="32"/>
  <c r="D55" i="32"/>
  <c r="C99" i="32"/>
  <c r="D99" i="32"/>
  <c r="C144" i="32"/>
  <c r="D144" i="32"/>
  <c r="C14" i="32"/>
  <c r="D14" i="32"/>
  <c r="C69" i="32"/>
  <c r="D69" i="32"/>
  <c r="D158" i="32"/>
  <c r="C158" i="32"/>
  <c r="C3" i="29"/>
  <c r="D3" i="29"/>
  <c r="C4" i="29"/>
  <c r="D4" i="29"/>
  <c r="C5" i="29"/>
  <c r="D5" i="29"/>
  <c r="C6" i="29"/>
  <c r="D6" i="29"/>
  <c r="C7" i="29"/>
  <c r="D7" i="29"/>
  <c r="C8" i="29"/>
  <c r="D8" i="29"/>
  <c r="C9" i="29"/>
  <c r="D9" i="29"/>
  <c r="C10" i="29"/>
  <c r="D10" i="29"/>
  <c r="C11" i="29"/>
  <c r="D11" i="29"/>
  <c r="C12" i="29"/>
  <c r="D12" i="29"/>
  <c r="C13" i="29"/>
  <c r="D13" i="29"/>
  <c r="C14" i="29"/>
  <c r="D14" i="29"/>
  <c r="C15" i="29"/>
  <c r="D15" i="29"/>
  <c r="C16" i="29"/>
  <c r="D16" i="29"/>
  <c r="C17" i="29"/>
  <c r="D17" i="29"/>
  <c r="C18" i="29"/>
  <c r="D18" i="29"/>
  <c r="C19" i="29"/>
  <c r="D19" i="29"/>
  <c r="C20" i="29"/>
  <c r="D20" i="29"/>
  <c r="C21" i="29"/>
  <c r="D21" i="29"/>
  <c r="C22" i="29"/>
  <c r="D22" i="29"/>
  <c r="C23" i="29"/>
  <c r="D23" i="29"/>
  <c r="C24" i="29"/>
  <c r="D24" i="29"/>
  <c r="C25" i="29"/>
  <c r="D25" i="29"/>
  <c r="C26" i="29"/>
  <c r="D26" i="29"/>
  <c r="C27" i="29"/>
  <c r="D27" i="29"/>
  <c r="C28" i="29"/>
  <c r="D28" i="29"/>
  <c r="C29" i="29"/>
  <c r="D29" i="29"/>
  <c r="C30" i="29"/>
  <c r="D30" i="29"/>
  <c r="C31" i="29"/>
  <c r="D31" i="29"/>
  <c r="C32" i="29"/>
  <c r="D32" i="29"/>
  <c r="C33" i="29"/>
  <c r="D33" i="29"/>
  <c r="C34" i="29"/>
  <c r="D34" i="29"/>
  <c r="C35" i="29"/>
  <c r="D35" i="29"/>
  <c r="C36" i="29"/>
  <c r="D36" i="29"/>
  <c r="C37" i="29"/>
  <c r="D37" i="29"/>
  <c r="C38" i="29"/>
  <c r="D38" i="29"/>
  <c r="C39" i="29"/>
  <c r="D39" i="29"/>
  <c r="C40" i="29"/>
  <c r="D40" i="29"/>
  <c r="C41" i="29"/>
  <c r="D41" i="29"/>
  <c r="C42" i="29"/>
  <c r="D42" i="29"/>
  <c r="C43" i="29"/>
  <c r="D43" i="29"/>
  <c r="C44" i="29"/>
  <c r="D44" i="29"/>
  <c r="C45" i="29"/>
  <c r="D45" i="29"/>
  <c r="C46" i="29"/>
  <c r="D46" i="29"/>
  <c r="C47" i="29"/>
  <c r="D47" i="29"/>
  <c r="C48" i="29"/>
  <c r="D48" i="29"/>
  <c r="C49" i="29"/>
  <c r="D49" i="29"/>
  <c r="C50" i="29"/>
  <c r="D50" i="29"/>
  <c r="C51" i="29"/>
  <c r="D51" i="29"/>
  <c r="C52" i="29"/>
  <c r="D52" i="29"/>
  <c r="C53" i="29"/>
  <c r="D53" i="29"/>
  <c r="C54" i="29"/>
  <c r="D54" i="29"/>
  <c r="C55" i="29"/>
  <c r="D55" i="29"/>
  <c r="C56" i="29"/>
  <c r="D56" i="29"/>
  <c r="C57" i="29"/>
  <c r="D57" i="29"/>
  <c r="C58" i="29"/>
  <c r="D58" i="29"/>
  <c r="C59" i="29"/>
  <c r="D59" i="29"/>
  <c r="C60" i="29"/>
  <c r="D60" i="29"/>
  <c r="C61" i="29"/>
  <c r="D61" i="29"/>
  <c r="C62" i="29"/>
  <c r="D62" i="29"/>
  <c r="C63" i="29"/>
  <c r="D63" i="29"/>
  <c r="C64" i="29"/>
  <c r="D64" i="29"/>
  <c r="C65" i="29"/>
  <c r="D65" i="29"/>
  <c r="C66" i="29"/>
  <c r="D66" i="29"/>
  <c r="C67" i="29"/>
  <c r="D67" i="29"/>
  <c r="C68" i="29"/>
  <c r="D68" i="29"/>
  <c r="C69" i="29"/>
  <c r="D69" i="29"/>
  <c r="C70" i="29"/>
  <c r="D70" i="29"/>
  <c r="C71" i="29"/>
  <c r="D71" i="29"/>
  <c r="C72" i="29"/>
  <c r="D72" i="29"/>
  <c r="C73" i="29"/>
  <c r="D73" i="29"/>
  <c r="C74" i="29"/>
  <c r="D74" i="29"/>
  <c r="C75" i="29"/>
  <c r="D75" i="29"/>
  <c r="C76" i="29"/>
  <c r="D76" i="29"/>
  <c r="C77" i="29"/>
  <c r="D77" i="29"/>
  <c r="C78" i="29"/>
  <c r="D78" i="29"/>
  <c r="C79" i="29"/>
  <c r="D79" i="29"/>
  <c r="C80" i="29"/>
  <c r="D80" i="29"/>
  <c r="C81" i="29"/>
  <c r="D81" i="29"/>
  <c r="C82" i="29"/>
  <c r="D82" i="29"/>
  <c r="C83" i="29"/>
  <c r="D83" i="29"/>
  <c r="C84" i="29"/>
  <c r="D84" i="29"/>
  <c r="C85" i="29"/>
  <c r="D85" i="29"/>
  <c r="C86" i="29"/>
  <c r="D86" i="29"/>
  <c r="C87" i="29"/>
  <c r="D87" i="29"/>
  <c r="C88" i="29"/>
  <c r="D88" i="29"/>
  <c r="C89" i="29"/>
  <c r="D89" i="29"/>
  <c r="C90" i="29"/>
  <c r="D90" i="29"/>
  <c r="C91" i="29"/>
  <c r="D91" i="29"/>
  <c r="C92" i="29"/>
  <c r="D92" i="29"/>
  <c r="C93" i="29"/>
  <c r="D93" i="29"/>
  <c r="C94" i="29"/>
  <c r="D94" i="29"/>
  <c r="C95" i="29"/>
  <c r="D95" i="29"/>
  <c r="C96" i="29"/>
  <c r="D96" i="29"/>
  <c r="C97" i="29"/>
  <c r="D97" i="29"/>
  <c r="C98" i="29"/>
  <c r="D98" i="29"/>
  <c r="C99" i="29"/>
  <c r="D99" i="29"/>
  <c r="C100" i="29"/>
  <c r="D100" i="29"/>
  <c r="C101" i="29"/>
  <c r="D101" i="29"/>
  <c r="C102" i="29"/>
  <c r="D102" i="29"/>
  <c r="C103" i="29"/>
  <c r="D103" i="29"/>
  <c r="C104" i="29"/>
  <c r="D104" i="29"/>
  <c r="C105" i="29"/>
  <c r="D105" i="29"/>
  <c r="C106" i="29"/>
  <c r="D106" i="29"/>
  <c r="C107" i="29"/>
  <c r="D107" i="29"/>
  <c r="C108" i="29"/>
  <c r="D108" i="29"/>
  <c r="C109" i="29"/>
  <c r="D109" i="29"/>
  <c r="C110" i="29"/>
  <c r="D110" i="29"/>
  <c r="C111" i="29"/>
  <c r="D111" i="29"/>
  <c r="C112" i="29"/>
  <c r="D112" i="29"/>
  <c r="C113" i="29"/>
  <c r="D113" i="29"/>
  <c r="C114" i="29"/>
  <c r="D114" i="29"/>
  <c r="C115" i="29"/>
  <c r="D115" i="29"/>
  <c r="C116" i="29"/>
  <c r="D116" i="29"/>
  <c r="C117" i="29"/>
  <c r="D117" i="29"/>
  <c r="C118" i="29"/>
  <c r="D118" i="29"/>
  <c r="C119" i="29"/>
  <c r="D119" i="29"/>
  <c r="C120" i="29"/>
  <c r="D120" i="29"/>
  <c r="C121" i="29"/>
  <c r="D121" i="29"/>
  <c r="C122" i="29"/>
  <c r="D122" i="29"/>
  <c r="C123" i="29"/>
  <c r="D123" i="29"/>
  <c r="C124" i="29"/>
  <c r="D124" i="29"/>
  <c r="C125" i="29"/>
  <c r="D125" i="29"/>
  <c r="C126" i="29"/>
  <c r="D126" i="29"/>
  <c r="C127" i="29"/>
  <c r="D127" i="29"/>
  <c r="C128" i="29"/>
  <c r="D128" i="29"/>
  <c r="C129" i="29"/>
  <c r="D129" i="29"/>
  <c r="C130" i="29"/>
  <c r="D130" i="29"/>
  <c r="C131" i="29"/>
  <c r="D131" i="29"/>
  <c r="C132" i="29"/>
  <c r="D132" i="29"/>
  <c r="C133" i="29"/>
  <c r="D133" i="29"/>
  <c r="C134" i="29"/>
  <c r="D134" i="29"/>
  <c r="C135" i="29"/>
  <c r="D135" i="29"/>
  <c r="C136" i="29"/>
  <c r="D136" i="29"/>
  <c r="C137" i="29"/>
  <c r="D137" i="29"/>
  <c r="C138" i="29"/>
  <c r="D138" i="29"/>
  <c r="C139" i="29"/>
  <c r="D139" i="29"/>
  <c r="C140" i="29"/>
  <c r="D140" i="29"/>
  <c r="C141" i="29"/>
  <c r="D141" i="29"/>
  <c r="C142" i="29"/>
  <c r="D142" i="29"/>
  <c r="C143" i="29"/>
  <c r="D143" i="29"/>
  <c r="C144" i="29"/>
  <c r="D144" i="29"/>
  <c r="C145" i="29"/>
  <c r="D145" i="29"/>
  <c r="C146" i="29"/>
  <c r="D146" i="29"/>
  <c r="C147" i="29"/>
  <c r="D147" i="29"/>
  <c r="C148" i="29"/>
  <c r="D148" i="29"/>
  <c r="C149" i="29"/>
  <c r="D149" i="29"/>
  <c r="C150" i="29"/>
  <c r="D150" i="29"/>
  <c r="C151" i="29"/>
  <c r="D151" i="29"/>
  <c r="C152" i="29"/>
  <c r="D152" i="29"/>
  <c r="C153" i="29"/>
  <c r="D153" i="29"/>
  <c r="C154" i="29"/>
  <c r="D154" i="29"/>
  <c r="C155" i="29"/>
  <c r="D155" i="29"/>
  <c r="C156" i="29"/>
  <c r="D156" i="29"/>
  <c r="C157" i="29"/>
  <c r="D157" i="29"/>
  <c r="C158" i="29"/>
  <c r="D158" i="29"/>
  <c r="C159" i="29"/>
  <c r="D159" i="29"/>
  <c r="C160" i="29"/>
  <c r="D160" i="29"/>
  <c r="C161" i="29"/>
  <c r="D161" i="29"/>
  <c r="C162" i="29"/>
  <c r="D162" i="29"/>
  <c r="C163" i="29"/>
  <c r="D163" i="29"/>
  <c r="C164" i="29"/>
  <c r="D164" i="29"/>
  <c r="C165" i="29"/>
  <c r="D165" i="29"/>
  <c r="C166" i="29"/>
  <c r="D166" i="29"/>
  <c r="C167" i="29"/>
  <c r="D167" i="29"/>
  <c r="C168" i="29"/>
  <c r="D168" i="29"/>
  <c r="C169" i="29"/>
  <c r="D169" i="29"/>
  <c r="C170" i="29"/>
  <c r="D170" i="29"/>
  <c r="C171" i="29"/>
  <c r="D171" i="29"/>
  <c r="C172" i="29"/>
  <c r="D172" i="29"/>
  <c r="C173" i="29"/>
  <c r="D173" i="29"/>
  <c r="C174" i="29"/>
  <c r="D174" i="29"/>
  <c r="C175" i="29"/>
  <c r="D175" i="29"/>
  <c r="C176" i="29"/>
  <c r="D176" i="29"/>
  <c r="C177" i="29"/>
  <c r="D177" i="29"/>
  <c r="C178" i="29"/>
  <c r="D178" i="29"/>
  <c r="C179" i="29"/>
  <c r="D179" i="29"/>
  <c r="C180" i="29"/>
  <c r="D180" i="29"/>
  <c r="C181" i="29"/>
  <c r="D181" i="29"/>
  <c r="C182" i="29"/>
  <c r="D182" i="29"/>
  <c r="C183" i="29"/>
  <c r="D183" i="29"/>
  <c r="C184" i="29"/>
  <c r="D184" i="29"/>
  <c r="C185" i="29"/>
  <c r="D185" i="29"/>
  <c r="C186" i="29"/>
  <c r="D186" i="29"/>
  <c r="C187" i="29"/>
  <c r="D187" i="29"/>
  <c r="C188" i="29"/>
  <c r="D188" i="29"/>
  <c r="C189" i="29"/>
  <c r="D189" i="29"/>
  <c r="C190" i="29"/>
  <c r="D190" i="29"/>
  <c r="C191" i="29"/>
  <c r="D191" i="29"/>
  <c r="C192" i="29"/>
  <c r="D192" i="29"/>
  <c r="C193" i="29"/>
  <c r="D193" i="29"/>
  <c r="C194" i="29"/>
  <c r="D194" i="29"/>
  <c r="C195" i="29"/>
  <c r="D195" i="29"/>
  <c r="C196" i="29"/>
  <c r="D196" i="29"/>
  <c r="C197" i="29"/>
  <c r="D197" i="29"/>
  <c r="C198" i="29"/>
  <c r="D198" i="29"/>
  <c r="C199" i="29"/>
  <c r="D199" i="29"/>
  <c r="C200" i="29"/>
  <c r="D200" i="29"/>
  <c r="C201" i="29"/>
  <c r="D201" i="29"/>
  <c r="C202" i="29"/>
  <c r="D202" i="29"/>
  <c r="C203" i="29"/>
  <c r="D203" i="29"/>
  <c r="C204" i="29"/>
  <c r="D204" i="29"/>
  <c r="C205" i="29"/>
  <c r="D205" i="29"/>
  <c r="C206" i="29"/>
  <c r="D206" i="29"/>
  <c r="C207" i="29"/>
  <c r="D207" i="29"/>
  <c r="C208" i="29"/>
  <c r="D208" i="29"/>
  <c r="C209" i="29"/>
  <c r="D209" i="29"/>
  <c r="C210" i="29"/>
  <c r="D210" i="29"/>
  <c r="C211" i="29"/>
  <c r="D211" i="29"/>
  <c r="C212" i="29"/>
  <c r="D212" i="29"/>
  <c r="C213" i="29"/>
  <c r="D213" i="29"/>
  <c r="C214" i="29"/>
  <c r="D214" i="29"/>
  <c r="C215" i="29"/>
  <c r="D215" i="29"/>
  <c r="C216" i="29"/>
  <c r="D216" i="29"/>
  <c r="C217" i="29"/>
  <c r="D217" i="29"/>
  <c r="C218" i="29"/>
  <c r="D218" i="29"/>
  <c r="C219" i="29"/>
  <c r="D219" i="29"/>
  <c r="C220" i="29"/>
  <c r="D220" i="29"/>
  <c r="C221" i="29"/>
  <c r="D221" i="29"/>
  <c r="C222" i="29"/>
  <c r="D222" i="29"/>
  <c r="C223" i="29"/>
  <c r="D223" i="29"/>
  <c r="C224" i="29"/>
  <c r="D224" i="29"/>
  <c r="C225" i="29"/>
  <c r="D225" i="29"/>
  <c r="C226" i="29"/>
  <c r="D226" i="29"/>
  <c r="C227" i="29"/>
  <c r="D227" i="29"/>
  <c r="C228" i="29"/>
  <c r="D228" i="29"/>
  <c r="C229" i="29"/>
  <c r="D229" i="29"/>
  <c r="C230" i="29"/>
  <c r="D230" i="29"/>
  <c r="C231" i="29"/>
  <c r="D231" i="29"/>
  <c r="C232" i="29"/>
  <c r="D232" i="29"/>
  <c r="C233" i="29"/>
  <c r="D233" i="29"/>
  <c r="C234" i="29"/>
  <c r="D234" i="29"/>
  <c r="C235" i="29"/>
  <c r="D235" i="29"/>
  <c r="C236" i="29"/>
  <c r="D236" i="29"/>
  <c r="C237" i="29"/>
  <c r="D237" i="29"/>
  <c r="C238" i="29"/>
  <c r="D238" i="29"/>
  <c r="C239" i="29"/>
  <c r="D239" i="29"/>
  <c r="C240" i="29"/>
  <c r="D240" i="29"/>
  <c r="C241" i="29"/>
  <c r="D241" i="29"/>
  <c r="C242" i="29"/>
  <c r="D242" i="29"/>
  <c r="C243" i="29"/>
  <c r="D243" i="29"/>
  <c r="C244" i="29"/>
  <c r="D244" i="29"/>
  <c r="C245" i="29"/>
  <c r="D245" i="29"/>
  <c r="C246" i="29"/>
  <c r="D246" i="29"/>
  <c r="C247" i="29"/>
  <c r="D247" i="29"/>
  <c r="C248" i="29"/>
  <c r="D248" i="29"/>
  <c r="C249" i="29"/>
  <c r="D249" i="29"/>
  <c r="C250" i="29"/>
  <c r="D250" i="29"/>
  <c r="C251" i="29"/>
  <c r="D251" i="29"/>
  <c r="C252" i="29"/>
  <c r="D252" i="29"/>
  <c r="C253" i="29"/>
  <c r="D253" i="29"/>
  <c r="C254" i="29"/>
  <c r="D254" i="29"/>
  <c r="C255" i="29"/>
  <c r="D255" i="29"/>
  <c r="C256" i="29"/>
  <c r="D256" i="29"/>
  <c r="C257" i="29"/>
  <c r="D257" i="29"/>
  <c r="C258" i="29"/>
  <c r="D258" i="29"/>
  <c r="C259" i="29"/>
  <c r="D259" i="29"/>
  <c r="C260" i="29"/>
  <c r="D260" i="29"/>
  <c r="C261" i="29"/>
  <c r="D261" i="29"/>
  <c r="C262" i="29"/>
  <c r="D262" i="29"/>
  <c r="C263" i="29"/>
  <c r="D263" i="29"/>
  <c r="C264" i="29"/>
  <c r="D264" i="29"/>
  <c r="C265" i="29"/>
  <c r="D265" i="29"/>
  <c r="C266" i="29"/>
  <c r="D266" i="29"/>
  <c r="C267" i="29"/>
  <c r="D267" i="29"/>
  <c r="C268" i="29"/>
  <c r="D268" i="29"/>
  <c r="C269" i="29"/>
  <c r="D269" i="29"/>
  <c r="C270" i="29"/>
  <c r="D270" i="29"/>
  <c r="C271" i="29"/>
  <c r="D271" i="29"/>
  <c r="C272" i="29"/>
  <c r="D272" i="29"/>
  <c r="C273" i="29"/>
  <c r="D273" i="29"/>
  <c r="C274" i="29"/>
  <c r="D274" i="29"/>
  <c r="C275" i="29"/>
  <c r="D275" i="29"/>
  <c r="C276" i="29"/>
  <c r="D276" i="29"/>
  <c r="C277" i="29"/>
  <c r="D277" i="29"/>
  <c r="C278" i="29"/>
  <c r="D278" i="29"/>
  <c r="C279" i="29"/>
  <c r="D279" i="29"/>
  <c r="C280" i="29"/>
  <c r="D280" i="29"/>
  <c r="C281" i="29"/>
  <c r="D281" i="29"/>
  <c r="C282" i="29"/>
  <c r="D282" i="29"/>
  <c r="C283" i="29"/>
  <c r="D283" i="29"/>
  <c r="C284" i="29"/>
  <c r="D284" i="29"/>
  <c r="C285" i="29"/>
  <c r="D285" i="29"/>
  <c r="C286" i="29"/>
  <c r="D286" i="29"/>
  <c r="C287" i="29"/>
  <c r="D287" i="29"/>
  <c r="C288" i="29"/>
  <c r="D288" i="29"/>
  <c r="C289" i="29"/>
  <c r="D289" i="29"/>
  <c r="C290" i="29"/>
  <c r="D290" i="29"/>
  <c r="C291" i="29"/>
  <c r="D291" i="29"/>
  <c r="C292" i="29"/>
  <c r="D292" i="29"/>
  <c r="C293" i="29"/>
  <c r="D293" i="29"/>
  <c r="C294" i="29"/>
  <c r="D294" i="29"/>
  <c r="C295" i="29"/>
  <c r="D295" i="29"/>
  <c r="C296" i="29"/>
  <c r="D296" i="29"/>
  <c r="C297" i="29"/>
  <c r="D297" i="29"/>
  <c r="C298" i="29"/>
  <c r="D298" i="29"/>
  <c r="C299" i="29"/>
  <c r="D299" i="29"/>
  <c r="C300" i="29"/>
  <c r="D300" i="29"/>
  <c r="C301" i="29"/>
  <c r="D301" i="29"/>
  <c r="C302" i="29"/>
  <c r="D302" i="29"/>
  <c r="C303" i="29"/>
  <c r="D303" i="29"/>
  <c r="C304" i="29"/>
  <c r="D304" i="29"/>
  <c r="C305" i="29"/>
  <c r="D305" i="29"/>
  <c r="C306" i="29"/>
  <c r="D306" i="29"/>
  <c r="C307" i="29"/>
  <c r="D307" i="29"/>
  <c r="C308" i="29"/>
  <c r="D308" i="29"/>
  <c r="C309" i="29"/>
  <c r="D309" i="29"/>
  <c r="C310" i="29"/>
  <c r="D310" i="29"/>
  <c r="C311" i="29"/>
  <c r="D311" i="29"/>
  <c r="C312" i="29"/>
  <c r="D312" i="29"/>
  <c r="C313" i="29"/>
  <c r="D313" i="29"/>
  <c r="C314" i="29"/>
  <c r="D314" i="29"/>
  <c r="C315" i="29"/>
  <c r="D315" i="29"/>
  <c r="C316" i="29"/>
  <c r="D316" i="29"/>
  <c r="C317" i="29"/>
  <c r="D317" i="29"/>
  <c r="C318" i="29"/>
  <c r="D318" i="29"/>
  <c r="C319" i="29"/>
  <c r="D319" i="29"/>
  <c r="C320" i="29"/>
  <c r="D320" i="29"/>
  <c r="C321" i="29"/>
  <c r="D321" i="29"/>
  <c r="C322" i="29"/>
  <c r="D322" i="29"/>
  <c r="C323" i="29"/>
  <c r="D323" i="29"/>
  <c r="C324" i="29"/>
  <c r="D324" i="29"/>
  <c r="C325" i="29"/>
  <c r="D325" i="29"/>
  <c r="C326" i="29"/>
  <c r="D326" i="29"/>
  <c r="C327" i="29"/>
  <c r="D327" i="29"/>
  <c r="C328" i="29"/>
  <c r="D328" i="29"/>
  <c r="C329" i="29"/>
  <c r="D329" i="29"/>
  <c r="C330" i="29"/>
  <c r="D330" i="29"/>
  <c r="C331" i="29"/>
  <c r="D331" i="29"/>
  <c r="C332" i="29"/>
  <c r="D332" i="29"/>
  <c r="C333" i="29"/>
  <c r="D333" i="29"/>
  <c r="C334" i="29"/>
  <c r="D334" i="29"/>
  <c r="C335" i="29"/>
  <c r="D335" i="29"/>
  <c r="C336" i="29"/>
  <c r="D336" i="29"/>
  <c r="C337" i="29"/>
  <c r="D337" i="29"/>
  <c r="C338" i="29"/>
  <c r="D338" i="29"/>
  <c r="C339" i="29"/>
  <c r="D339" i="29"/>
  <c r="C340" i="29"/>
  <c r="D340" i="29"/>
  <c r="C341" i="29"/>
  <c r="D341" i="29"/>
  <c r="C342" i="29"/>
  <c r="D342" i="29"/>
  <c r="C343" i="29"/>
  <c r="D343" i="29"/>
  <c r="C344" i="29"/>
  <c r="D344" i="29"/>
  <c r="C345" i="29"/>
  <c r="D345" i="29"/>
  <c r="C346" i="29"/>
  <c r="D346" i="29"/>
  <c r="C347" i="29"/>
  <c r="D347" i="29"/>
  <c r="C348" i="29"/>
  <c r="D348" i="29"/>
  <c r="C349" i="29"/>
  <c r="D349" i="29"/>
  <c r="C350" i="29"/>
  <c r="D350" i="29"/>
  <c r="C351" i="29"/>
  <c r="D351" i="29"/>
  <c r="C352" i="29"/>
  <c r="D352" i="29"/>
  <c r="C353" i="29"/>
  <c r="D353" i="29"/>
  <c r="C354" i="29"/>
  <c r="D354" i="29"/>
  <c r="C355" i="29"/>
  <c r="D355" i="29"/>
  <c r="C356" i="29"/>
  <c r="D356" i="29"/>
  <c r="C357" i="29"/>
  <c r="D357" i="29"/>
  <c r="C358" i="29"/>
  <c r="D358" i="29"/>
  <c r="C359" i="29"/>
  <c r="D359" i="29"/>
  <c r="C360" i="29"/>
  <c r="D360" i="29"/>
  <c r="C361" i="29"/>
  <c r="D361" i="29"/>
  <c r="C362" i="29"/>
  <c r="D362" i="29"/>
  <c r="C363" i="29"/>
  <c r="D363" i="29"/>
  <c r="C364" i="29"/>
  <c r="D364" i="29"/>
  <c r="C365" i="29"/>
  <c r="D365" i="29"/>
  <c r="C366" i="29"/>
  <c r="D366" i="29"/>
  <c r="C367" i="29"/>
  <c r="D367" i="29"/>
  <c r="C368" i="29"/>
  <c r="D368" i="29"/>
  <c r="C369" i="29"/>
  <c r="D369" i="29"/>
  <c r="C370" i="29"/>
  <c r="D370" i="29"/>
  <c r="C371" i="29"/>
  <c r="D371" i="29"/>
  <c r="C372" i="29"/>
  <c r="D372" i="29"/>
  <c r="C373" i="29"/>
  <c r="D373" i="29"/>
  <c r="C374" i="29"/>
  <c r="D374" i="29"/>
  <c r="C375" i="29"/>
  <c r="D375" i="29"/>
  <c r="C376" i="29"/>
  <c r="D376" i="29"/>
  <c r="C377" i="29"/>
  <c r="D377" i="29"/>
  <c r="C378" i="29"/>
  <c r="D378" i="29"/>
  <c r="C379" i="29"/>
  <c r="D379" i="29"/>
  <c r="C380" i="29"/>
  <c r="D380" i="29"/>
  <c r="C381" i="29"/>
  <c r="D381" i="29"/>
  <c r="C382" i="29"/>
  <c r="D382" i="29"/>
  <c r="C383" i="29"/>
  <c r="D383" i="29"/>
  <c r="C384" i="29"/>
  <c r="D384" i="29"/>
  <c r="C385" i="29"/>
  <c r="D385" i="29"/>
  <c r="C386" i="29"/>
  <c r="D386" i="29"/>
  <c r="C387" i="29"/>
  <c r="D387" i="29"/>
  <c r="C388" i="29"/>
  <c r="D388" i="29"/>
  <c r="C389" i="29"/>
  <c r="D389" i="29"/>
  <c r="C390" i="29"/>
  <c r="D390" i="29"/>
  <c r="C391" i="29"/>
  <c r="D391" i="29"/>
  <c r="C392" i="29"/>
  <c r="D392" i="29"/>
  <c r="C393" i="29"/>
  <c r="D393" i="29"/>
  <c r="C394" i="29"/>
  <c r="D394" i="29"/>
  <c r="C395" i="29"/>
  <c r="D395" i="29"/>
  <c r="C396" i="29"/>
  <c r="D396" i="29"/>
  <c r="C397" i="29"/>
  <c r="D397" i="29"/>
  <c r="C398" i="29"/>
  <c r="D398" i="29"/>
  <c r="C399" i="29"/>
  <c r="D399" i="29"/>
  <c r="C400" i="29"/>
  <c r="D400" i="29"/>
  <c r="C401" i="29"/>
  <c r="D401" i="29"/>
  <c r="C402" i="29"/>
  <c r="D402" i="29"/>
  <c r="C403" i="29"/>
  <c r="D403" i="29"/>
  <c r="C404" i="29"/>
  <c r="D404" i="29"/>
  <c r="C405" i="29"/>
  <c r="D405" i="29"/>
  <c r="C406" i="29"/>
  <c r="D406" i="29"/>
  <c r="C407" i="29"/>
  <c r="D407" i="29"/>
  <c r="C408" i="29"/>
  <c r="D408" i="29"/>
  <c r="C409" i="29"/>
  <c r="D409" i="29"/>
  <c r="C410" i="29"/>
  <c r="D410" i="29"/>
  <c r="C411" i="29"/>
  <c r="D411" i="29"/>
  <c r="C412" i="29"/>
  <c r="D412" i="29"/>
  <c r="C413" i="29"/>
  <c r="D413" i="29"/>
  <c r="C414" i="29"/>
  <c r="D414" i="29"/>
  <c r="C415" i="29"/>
  <c r="D415" i="29"/>
  <c r="C416" i="29"/>
  <c r="D416" i="29"/>
  <c r="C417" i="29"/>
  <c r="D417" i="29"/>
  <c r="C418" i="29"/>
  <c r="D418" i="29"/>
  <c r="C419" i="29"/>
  <c r="D419" i="29"/>
  <c r="C420" i="29"/>
  <c r="D420" i="29"/>
  <c r="C421" i="29"/>
  <c r="D421" i="29"/>
  <c r="C422" i="29"/>
  <c r="D422" i="29"/>
  <c r="C423" i="29"/>
  <c r="D423" i="29"/>
  <c r="C424" i="29"/>
  <c r="D424" i="29"/>
  <c r="C425" i="29"/>
  <c r="D425" i="29"/>
  <c r="C426" i="29"/>
  <c r="D426" i="29"/>
  <c r="C427" i="29"/>
  <c r="D427" i="29"/>
  <c r="C428" i="29"/>
  <c r="D428" i="29"/>
  <c r="C429" i="29"/>
  <c r="D429" i="29"/>
  <c r="C430" i="29"/>
  <c r="D430" i="29"/>
  <c r="C431" i="29"/>
  <c r="D431" i="29"/>
  <c r="C432" i="29"/>
  <c r="D432" i="29"/>
  <c r="C433" i="29"/>
  <c r="D433" i="29"/>
  <c r="C434" i="29"/>
  <c r="D434" i="29"/>
  <c r="C435" i="29"/>
  <c r="D435" i="29"/>
  <c r="C436" i="29"/>
  <c r="D436" i="29"/>
  <c r="C437" i="29"/>
  <c r="D437" i="29"/>
  <c r="C438" i="29"/>
  <c r="D438" i="29"/>
  <c r="C439" i="29"/>
  <c r="D439" i="29"/>
  <c r="C440" i="29"/>
  <c r="D440" i="29"/>
  <c r="C441" i="29"/>
  <c r="D441" i="29"/>
  <c r="C442" i="29"/>
  <c r="D442" i="29"/>
  <c r="C443" i="29"/>
  <c r="D443" i="29"/>
  <c r="C444" i="29"/>
  <c r="D444" i="29"/>
  <c r="C445" i="29"/>
  <c r="D445" i="29"/>
  <c r="C446" i="29"/>
  <c r="D446" i="29"/>
  <c r="C447" i="29"/>
  <c r="D447" i="29"/>
  <c r="C448" i="29"/>
  <c r="D448" i="29"/>
  <c r="C449" i="29"/>
  <c r="D449" i="29"/>
  <c r="C450" i="29"/>
  <c r="D450" i="29"/>
  <c r="C451" i="29"/>
  <c r="D451" i="29"/>
  <c r="C452" i="29"/>
  <c r="D452" i="29"/>
  <c r="C453" i="29"/>
  <c r="D453" i="29"/>
  <c r="C454" i="29"/>
  <c r="D454" i="29"/>
  <c r="C455" i="29"/>
  <c r="D455" i="29"/>
  <c r="C456" i="29"/>
  <c r="D456" i="29"/>
  <c r="C457" i="29"/>
  <c r="D457" i="29"/>
  <c r="C458" i="29"/>
  <c r="D458" i="29"/>
  <c r="C459" i="29"/>
  <c r="D459" i="29"/>
  <c r="C460" i="29"/>
  <c r="D460" i="29"/>
  <c r="C461" i="29"/>
  <c r="D461" i="29"/>
  <c r="C462" i="29"/>
  <c r="D462" i="29"/>
  <c r="C463" i="29"/>
  <c r="D463" i="29"/>
  <c r="C464" i="29"/>
  <c r="D464" i="29"/>
  <c r="C465" i="29"/>
  <c r="D465" i="29"/>
  <c r="C466" i="29"/>
  <c r="D466" i="29"/>
  <c r="C467" i="29"/>
  <c r="D467" i="29"/>
  <c r="C468" i="29"/>
  <c r="D468" i="29"/>
  <c r="C469" i="29"/>
  <c r="D469" i="29"/>
  <c r="C470" i="29"/>
  <c r="D470" i="29"/>
  <c r="C471" i="29"/>
  <c r="D471" i="29"/>
  <c r="C472" i="29"/>
  <c r="D472" i="29"/>
  <c r="C473" i="29"/>
  <c r="D473" i="29"/>
  <c r="C474" i="29"/>
  <c r="D474" i="29"/>
  <c r="C475" i="29"/>
  <c r="D475" i="29"/>
  <c r="C476" i="29"/>
  <c r="D476" i="29"/>
  <c r="C477" i="29"/>
  <c r="D477" i="29"/>
  <c r="C478" i="29"/>
  <c r="D478" i="29"/>
  <c r="C479" i="29"/>
  <c r="D479" i="29"/>
  <c r="C480" i="29"/>
  <c r="D480" i="29"/>
  <c r="C481" i="29"/>
  <c r="D481" i="29"/>
  <c r="C482" i="29"/>
  <c r="D482" i="29"/>
  <c r="C483" i="29"/>
  <c r="D483" i="29"/>
  <c r="C484" i="29"/>
  <c r="D484" i="29"/>
  <c r="C485" i="29"/>
  <c r="D485" i="29"/>
  <c r="C486" i="29"/>
  <c r="D486" i="29"/>
  <c r="C487" i="29"/>
  <c r="D487" i="29"/>
  <c r="C488" i="29"/>
  <c r="D488" i="29"/>
  <c r="C489" i="29"/>
  <c r="D489" i="29"/>
  <c r="C490" i="29"/>
  <c r="D490" i="29"/>
  <c r="C491" i="29"/>
  <c r="D491" i="29"/>
  <c r="C492" i="29"/>
  <c r="D492" i="29"/>
  <c r="C493" i="29"/>
  <c r="D493" i="29"/>
  <c r="C494" i="29"/>
  <c r="D494" i="29"/>
  <c r="C495" i="29"/>
  <c r="D495" i="29"/>
  <c r="C496" i="29"/>
  <c r="D496" i="29"/>
  <c r="C497" i="29"/>
  <c r="D497" i="29"/>
  <c r="C498" i="29"/>
  <c r="D498" i="29"/>
  <c r="C499" i="29"/>
  <c r="D499" i="29"/>
  <c r="C500" i="29"/>
  <c r="D500" i="29"/>
  <c r="C501" i="29"/>
  <c r="D501" i="29"/>
  <c r="C502" i="29"/>
  <c r="D502" i="29"/>
  <c r="C503" i="29"/>
  <c r="D503" i="29"/>
  <c r="C504" i="29"/>
  <c r="D504" i="29"/>
  <c r="C505" i="29"/>
  <c r="D505" i="29"/>
  <c r="C506" i="29"/>
  <c r="D506" i="29"/>
  <c r="C507" i="29"/>
  <c r="D507" i="29"/>
  <c r="C508" i="29"/>
  <c r="D508" i="29"/>
  <c r="C509" i="29"/>
  <c r="D509" i="29"/>
  <c r="C510" i="29"/>
  <c r="D510" i="29"/>
  <c r="C511" i="29"/>
  <c r="D511" i="29"/>
  <c r="C512" i="29"/>
  <c r="D512" i="29"/>
  <c r="C513" i="29"/>
  <c r="D513" i="29"/>
  <c r="C514" i="29"/>
  <c r="D514" i="29"/>
  <c r="C515" i="29"/>
  <c r="D515" i="29"/>
  <c r="C516" i="29"/>
  <c r="D516" i="29"/>
  <c r="C517" i="29"/>
  <c r="D517" i="29"/>
  <c r="C518" i="29"/>
  <c r="D518" i="29"/>
  <c r="C519" i="29"/>
  <c r="D519" i="29"/>
  <c r="C520" i="29"/>
  <c r="D520" i="29"/>
  <c r="C521" i="29"/>
  <c r="D521" i="29"/>
  <c r="C522" i="29"/>
  <c r="D522" i="29"/>
  <c r="C523" i="29"/>
  <c r="D523" i="29"/>
  <c r="C524" i="29"/>
  <c r="D524" i="29"/>
  <c r="C525" i="29"/>
  <c r="D525" i="29"/>
  <c r="C526" i="29"/>
  <c r="D526" i="29"/>
  <c r="C527" i="29"/>
  <c r="D527" i="29"/>
  <c r="C528" i="29"/>
  <c r="D528" i="29"/>
  <c r="C529" i="29"/>
  <c r="D529" i="29"/>
  <c r="C530" i="29"/>
  <c r="D530" i="29"/>
  <c r="C531" i="29"/>
  <c r="D531" i="29"/>
  <c r="C532" i="29"/>
  <c r="D532" i="29"/>
  <c r="C533" i="29"/>
  <c r="D533" i="29"/>
  <c r="C534" i="29"/>
  <c r="D534" i="29"/>
  <c r="C535" i="29"/>
  <c r="D535" i="29"/>
  <c r="C536" i="29"/>
  <c r="D536" i="29"/>
  <c r="C537" i="29"/>
  <c r="D537" i="29"/>
  <c r="C538" i="29"/>
  <c r="D538" i="29"/>
  <c r="C539" i="29"/>
  <c r="D539" i="29"/>
  <c r="C540" i="29"/>
  <c r="D540" i="29"/>
  <c r="C541" i="29"/>
  <c r="D541" i="29"/>
  <c r="C542" i="29"/>
  <c r="D542" i="29"/>
  <c r="C543" i="29"/>
  <c r="D543" i="29"/>
  <c r="C544" i="29"/>
  <c r="D544" i="29"/>
  <c r="C545" i="29"/>
  <c r="D545" i="29"/>
  <c r="C546" i="29"/>
  <c r="D546" i="29"/>
  <c r="C547" i="29"/>
  <c r="D547" i="29"/>
  <c r="C548" i="29"/>
  <c r="D548" i="29"/>
  <c r="C549" i="29"/>
  <c r="D549" i="29"/>
  <c r="C550" i="29"/>
  <c r="D550" i="29"/>
  <c r="C551" i="29"/>
  <c r="D551" i="29"/>
  <c r="C552" i="29"/>
  <c r="D552" i="29"/>
  <c r="C553" i="29"/>
  <c r="D553" i="29"/>
  <c r="C554" i="29"/>
  <c r="D554" i="29"/>
  <c r="C555" i="29"/>
  <c r="D555" i="29"/>
  <c r="C556" i="29"/>
  <c r="D556" i="29"/>
  <c r="C557" i="29"/>
  <c r="D557" i="29"/>
  <c r="C558" i="29"/>
  <c r="D558" i="29"/>
  <c r="C559" i="29"/>
  <c r="D559" i="29"/>
  <c r="C560" i="29"/>
  <c r="D560" i="29"/>
  <c r="C561" i="29"/>
  <c r="D561" i="29"/>
  <c r="C562" i="29"/>
  <c r="D562" i="29"/>
  <c r="C563" i="29"/>
  <c r="D563" i="29"/>
  <c r="C564" i="29"/>
  <c r="D564" i="29"/>
  <c r="C565" i="29"/>
  <c r="D565" i="29"/>
  <c r="C566" i="29"/>
  <c r="D566" i="29"/>
  <c r="C567" i="29"/>
  <c r="D567" i="29"/>
  <c r="C568" i="29"/>
  <c r="D568" i="29"/>
  <c r="C569" i="29"/>
  <c r="D569" i="29"/>
  <c r="C570" i="29"/>
  <c r="D570" i="29"/>
  <c r="C571" i="29"/>
  <c r="D571" i="29"/>
  <c r="C572" i="29"/>
  <c r="D572" i="29"/>
  <c r="C573" i="29"/>
  <c r="D573" i="29"/>
  <c r="C574" i="29"/>
  <c r="D574" i="29"/>
  <c r="C575" i="29"/>
  <c r="D575" i="29"/>
  <c r="C576" i="29"/>
  <c r="D576" i="29"/>
  <c r="C577" i="29"/>
  <c r="D577" i="29"/>
  <c r="C578" i="29"/>
  <c r="D578" i="29"/>
  <c r="C579" i="29"/>
  <c r="D579" i="29"/>
  <c r="C580" i="29"/>
  <c r="D580" i="29"/>
  <c r="C581" i="29"/>
  <c r="D581" i="29"/>
  <c r="C582" i="29"/>
  <c r="D582" i="29"/>
  <c r="C583" i="29"/>
  <c r="D583" i="29"/>
  <c r="C584" i="29"/>
  <c r="D584" i="29"/>
  <c r="C585" i="29"/>
  <c r="D585" i="29"/>
  <c r="C586" i="29"/>
  <c r="D586" i="29"/>
  <c r="C587" i="29"/>
  <c r="D587" i="29"/>
  <c r="C588" i="29"/>
  <c r="D588" i="29"/>
  <c r="C589" i="29"/>
  <c r="D589" i="29"/>
  <c r="C590" i="29"/>
  <c r="D590" i="29"/>
  <c r="C591" i="29"/>
  <c r="D591" i="29"/>
  <c r="C592" i="29"/>
  <c r="D592" i="29"/>
  <c r="C593" i="29"/>
  <c r="D593" i="29"/>
  <c r="C594" i="29"/>
  <c r="D594" i="29"/>
  <c r="C595" i="29"/>
  <c r="D595" i="29"/>
  <c r="C596" i="29"/>
  <c r="D596" i="29"/>
  <c r="C597" i="29"/>
  <c r="D597" i="29"/>
  <c r="C598" i="29"/>
  <c r="D598" i="29"/>
  <c r="C599" i="29"/>
  <c r="D599" i="29"/>
  <c r="C600" i="29"/>
  <c r="D600" i="29"/>
  <c r="C601" i="29"/>
  <c r="D601" i="29"/>
  <c r="C602" i="29"/>
  <c r="D602" i="29"/>
  <c r="C603" i="29"/>
  <c r="D603" i="29"/>
  <c r="C604" i="29"/>
  <c r="D604" i="29"/>
  <c r="C605" i="29"/>
  <c r="D605" i="29"/>
  <c r="C606" i="29"/>
  <c r="D606" i="29"/>
  <c r="C607" i="29"/>
  <c r="D607" i="29"/>
  <c r="C608" i="29"/>
  <c r="D608" i="29"/>
  <c r="C609" i="29"/>
  <c r="D609" i="29"/>
  <c r="C610" i="29"/>
  <c r="D610" i="29"/>
  <c r="C611" i="29"/>
  <c r="D611" i="29"/>
  <c r="C612" i="29"/>
  <c r="D612" i="29"/>
  <c r="C613" i="29"/>
  <c r="D613" i="29"/>
  <c r="C614" i="29"/>
  <c r="D614" i="29"/>
  <c r="C615" i="29"/>
  <c r="D615" i="29"/>
  <c r="C616" i="29"/>
  <c r="D616" i="29"/>
  <c r="C617" i="29"/>
  <c r="D617" i="29"/>
  <c r="C618" i="29"/>
  <c r="D618" i="29"/>
  <c r="C619" i="29"/>
  <c r="D619" i="29"/>
  <c r="C620" i="29"/>
  <c r="D620" i="29"/>
  <c r="C621" i="29"/>
  <c r="D621" i="29"/>
  <c r="C622" i="29"/>
  <c r="D622" i="29"/>
  <c r="C623" i="29"/>
  <c r="D623" i="29"/>
  <c r="C624" i="29"/>
  <c r="D624" i="29"/>
  <c r="C625" i="29"/>
  <c r="D625" i="29"/>
  <c r="C626" i="29"/>
  <c r="D626" i="29"/>
  <c r="C627" i="29"/>
  <c r="D627" i="29"/>
  <c r="C628" i="29"/>
  <c r="D628" i="29"/>
  <c r="C629" i="29"/>
  <c r="D629" i="29"/>
  <c r="C630" i="29"/>
  <c r="D630" i="29"/>
  <c r="C631" i="29"/>
  <c r="D631" i="29"/>
  <c r="C632" i="29"/>
  <c r="D632" i="29"/>
  <c r="C633" i="29"/>
  <c r="D633" i="29"/>
  <c r="C634" i="29"/>
  <c r="D634" i="29"/>
  <c r="C635" i="29"/>
  <c r="D635" i="29"/>
  <c r="C636" i="29"/>
  <c r="D636" i="29"/>
  <c r="C637" i="29"/>
  <c r="D637" i="29"/>
  <c r="C638" i="29"/>
  <c r="D638" i="29"/>
  <c r="C639" i="29"/>
  <c r="D639" i="29"/>
  <c r="C640" i="29"/>
  <c r="D640" i="29"/>
  <c r="C641" i="29"/>
  <c r="D641" i="29"/>
  <c r="C642" i="29"/>
  <c r="D642" i="29"/>
  <c r="C643" i="29"/>
  <c r="D643" i="29"/>
  <c r="C644" i="29"/>
  <c r="D644" i="29"/>
  <c r="C645" i="29"/>
  <c r="D645" i="29"/>
  <c r="C646" i="29"/>
  <c r="D646" i="29"/>
  <c r="C647" i="29"/>
  <c r="D647" i="29"/>
  <c r="C648" i="29"/>
  <c r="D648" i="29"/>
  <c r="C649" i="29"/>
  <c r="D649" i="29"/>
  <c r="C650" i="29"/>
  <c r="D650" i="29"/>
  <c r="C651" i="29"/>
  <c r="D651" i="29"/>
  <c r="C652" i="29"/>
  <c r="D652" i="29"/>
  <c r="C653" i="29"/>
  <c r="D653" i="29"/>
  <c r="C654" i="29"/>
  <c r="D654" i="29"/>
  <c r="C655" i="29"/>
  <c r="D655" i="29"/>
  <c r="C656" i="29"/>
  <c r="D656" i="29"/>
  <c r="C657" i="29"/>
  <c r="D657" i="29"/>
  <c r="C658" i="29"/>
  <c r="D658" i="29"/>
  <c r="C659" i="29"/>
  <c r="D659" i="29"/>
  <c r="C660" i="29"/>
  <c r="D660" i="29"/>
  <c r="C661" i="29"/>
  <c r="D661" i="29"/>
  <c r="D2" i="29"/>
  <c r="C2" i="29"/>
  <c r="C377" i="26" l="1"/>
  <c r="D377" i="26"/>
  <c r="C378" i="26"/>
  <c r="D378" i="26"/>
  <c r="C379" i="26"/>
  <c r="D379" i="26"/>
  <c r="C380" i="26"/>
  <c r="D380" i="26"/>
  <c r="C381" i="26"/>
  <c r="D381" i="26"/>
  <c r="C382" i="26"/>
  <c r="D382" i="26"/>
  <c r="C383" i="26"/>
  <c r="D383" i="26"/>
  <c r="C384" i="26"/>
  <c r="D384" i="26"/>
  <c r="C385" i="26"/>
  <c r="D385" i="26"/>
  <c r="C386" i="26"/>
  <c r="D386" i="26"/>
  <c r="C387" i="26"/>
  <c r="D387" i="26"/>
  <c r="C388" i="26"/>
  <c r="D388" i="26"/>
  <c r="C389" i="26"/>
  <c r="D389" i="26"/>
  <c r="C390" i="26"/>
  <c r="D390" i="26"/>
  <c r="C391" i="26"/>
  <c r="D391" i="26"/>
  <c r="C392" i="26"/>
  <c r="D392" i="26"/>
  <c r="C393" i="26"/>
  <c r="D393" i="26"/>
  <c r="C394" i="26"/>
  <c r="D394" i="26"/>
  <c r="C395" i="26"/>
  <c r="D395" i="26"/>
  <c r="C396" i="26"/>
  <c r="D396" i="26"/>
  <c r="C397" i="26"/>
  <c r="D397" i="26"/>
  <c r="C398" i="26"/>
  <c r="D398" i="26"/>
  <c r="C399" i="26"/>
  <c r="D399" i="26"/>
  <c r="C400" i="26"/>
  <c r="D400" i="26"/>
  <c r="C401" i="26"/>
  <c r="D401" i="26"/>
  <c r="C402" i="26"/>
  <c r="D402" i="26"/>
  <c r="C403" i="26"/>
  <c r="D403" i="26"/>
  <c r="C404" i="26"/>
  <c r="D404" i="26"/>
  <c r="C405" i="26"/>
  <c r="D405" i="26"/>
  <c r="C406" i="26"/>
  <c r="D406" i="26"/>
  <c r="C407" i="26"/>
  <c r="D407" i="26"/>
  <c r="C408" i="26"/>
  <c r="D408" i="26"/>
  <c r="C409" i="26"/>
  <c r="D409" i="26"/>
  <c r="C410" i="26"/>
  <c r="D410" i="26"/>
  <c r="C411" i="26"/>
  <c r="D411" i="26"/>
  <c r="C412" i="26"/>
  <c r="D412" i="26"/>
  <c r="C413" i="26"/>
  <c r="D413" i="26"/>
  <c r="C414" i="26"/>
  <c r="D414" i="26"/>
  <c r="C415" i="26"/>
  <c r="D415" i="26"/>
  <c r="C416" i="26"/>
  <c r="D416" i="26"/>
  <c r="C417" i="26"/>
  <c r="D417" i="26"/>
  <c r="C418" i="26"/>
  <c r="D418" i="26"/>
  <c r="C419" i="26"/>
  <c r="D419" i="26"/>
  <c r="C420" i="26"/>
  <c r="D420" i="26"/>
  <c r="C421" i="26"/>
  <c r="D421" i="26"/>
  <c r="C422" i="26"/>
  <c r="D422" i="26"/>
  <c r="C423" i="26"/>
  <c r="D423" i="26"/>
  <c r="C424" i="26"/>
  <c r="D424" i="26"/>
  <c r="C425" i="26"/>
  <c r="D425" i="26"/>
  <c r="C426" i="26"/>
  <c r="D426" i="26"/>
  <c r="C427" i="26"/>
  <c r="D427" i="26"/>
  <c r="C428" i="26"/>
  <c r="D428" i="26"/>
  <c r="C429" i="26"/>
  <c r="D429" i="26"/>
  <c r="C430" i="26"/>
  <c r="D430" i="26"/>
  <c r="C431" i="26"/>
  <c r="D431" i="26"/>
  <c r="C432" i="26"/>
  <c r="D432" i="26"/>
  <c r="C433" i="26"/>
  <c r="D433" i="26"/>
  <c r="C434" i="26"/>
  <c r="D434" i="26"/>
  <c r="C435" i="26"/>
  <c r="D435" i="26"/>
  <c r="C436" i="26"/>
  <c r="D436" i="26"/>
  <c r="C437" i="26"/>
  <c r="D437" i="26"/>
  <c r="C438" i="26"/>
  <c r="D438" i="26"/>
  <c r="C439" i="26"/>
  <c r="D439" i="26"/>
  <c r="C440" i="26"/>
  <c r="D440" i="26"/>
  <c r="C441" i="26"/>
  <c r="D441" i="26"/>
  <c r="C442" i="26"/>
  <c r="D442" i="26"/>
  <c r="C443" i="26"/>
  <c r="D443" i="26"/>
  <c r="C444" i="26"/>
  <c r="D444" i="26"/>
  <c r="C445" i="26"/>
  <c r="D445" i="26"/>
  <c r="C446" i="26"/>
  <c r="D446" i="26"/>
  <c r="C447" i="26"/>
  <c r="D447" i="26"/>
  <c r="C448" i="26"/>
  <c r="D448" i="26"/>
  <c r="C449" i="26"/>
  <c r="D449" i="26"/>
  <c r="C450" i="26"/>
  <c r="D450" i="26"/>
  <c r="C451" i="26"/>
  <c r="D451" i="26"/>
  <c r="C452" i="26"/>
  <c r="D452" i="26"/>
  <c r="C453" i="26"/>
  <c r="D453" i="26"/>
  <c r="C454" i="26"/>
  <c r="D454" i="26"/>
  <c r="C455" i="26"/>
  <c r="D455" i="26"/>
  <c r="C456" i="26"/>
  <c r="D456" i="26"/>
  <c r="C457" i="26"/>
  <c r="D457" i="26"/>
  <c r="C458" i="26"/>
  <c r="D458" i="26"/>
  <c r="C459" i="26"/>
  <c r="D459" i="26"/>
  <c r="C460" i="26"/>
  <c r="D460" i="26"/>
  <c r="C461" i="26"/>
  <c r="D461" i="26"/>
  <c r="C462" i="26"/>
  <c r="D462" i="26"/>
  <c r="C463" i="26"/>
  <c r="D463" i="26"/>
  <c r="C464" i="26"/>
  <c r="D464" i="26"/>
  <c r="C465" i="26"/>
  <c r="D465" i="26"/>
  <c r="C466" i="26"/>
  <c r="D466" i="26"/>
  <c r="C467" i="26"/>
  <c r="D467" i="26"/>
  <c r="C468" i="26"/>
  <c r="D468" i="26"/>
  <c r="C469" i="26"/>
  <c r="D469" i="26"/>
  <c r="C470" i="26"/>
  <c r="D470" i="26"/>
  <c r="C471" i="26"/>
  <c r="D471" i="26"/>
  <c r="C472" i="26"/>
  <c r="D472" i="26"/>
  <c r="C473" i="26"/>
  <c r="D473" i="26"/>
  <c r="C474" i="26"/>
  <c r="D474" i="26"/>
  <c r="C475" i="26"/>
  <c r="D475" i="26"/>
  <c r="C476" i="26"/>
  <c r="D476" i="26"/>
  <c r="C477" i="26"/>
  <c r="D477" i="26"/>
  <c r="C478" i="26"/>
  <c r="D478" i="26"/>
  <c r="C479" i="26"/>
  <c r="D479" i="26"/>
  <c r="C480" i="26"/>
  <c r="D480" i="26"/>
  <c r="C481" i="26"/>
  <c r="D481" i="26"/>
  <c r="C482" i="26"/>
  <c r="D482" i="26"/>
  <c r="C483" i="26"/>
  <c r="D483" i="26"/>
  <c r="C484" i="26"/>
  <c r="D484" i="26"/>
  <c r="C485" i="26"/>
  <c r="D485" i="26"/>
  <c r="C486" i="26"/>
  <c r="D486" i="26"/>
  <c r="C487" i="26"/>
  <c r="D487" i="26"/>
  <c r="C488" i="26"/>
  <c r="D488" i="26"/>
  <c r="C489" i="26"/>
  <c r="D489" i="26"/>
  <c r="C490" i="26"/>
  <c r="D490" i="26"/>
  <c r="C491" i="26"/>
  <c r="D491" i="26"/>
  <c r="C492" i="26"/>
  <c r="D492" i="26"/>
  <c r="C493" i="26"/>
  <c r="D493" i="26"/>
  <c r="C494" i="26"/>
  <c r="D494" i="26"/>
  <c r="C495" i="26"/>
  <c r="D495" i="26"/>
  <c r="C496" i="26"/>
  <c r="D496" i="26"/>
  <c r="C497" i="26"/>
  <c r="D497" i="26"/>
  <c r="C498" i="26"/>
  <c r="D498" i="26"/>
  <c r="C499" i="26"/>
  <c r="D499" i="26"/>
  <c r="C500" i="26"/>
  <c r="D500" i="26"/>
  <c r="C501" i="26"/>
  <c r="D501" i="26"/>
  <c r="C502" i="26"/>
  <c r="D502" i="26"/>
  <c r="C503" i="26"/>
  <c r="D503" i="26"/>
  <c r="C504" i="26"/>
  <c r="D504" i="26"/>
  <c r="C505" i="26"/>
  <c r="D505" i="26"/>
  <c r="C506" i="26"/>
  <c r="D506" i="26"/>
  <c r="C507" i="26"/>
  <c r="D507" i="26"/>
  <c r="C508" i="26"/>
  <c r="D508" i="26"/>
  <c r="C509" i="26"/>
  <c r="D509" i="26"/>
  <c r="C510" i="26"/>
  <c r="D510" i="26"/>
  <c r="C511" i="26"/>
  <c r="D511" i="26"/>
  <c r="C512" i="26"/>
  <c r="D512" i="26"/>
  <c r="C513" i="26"/>
  <c r="D513" i="26"/>
  <c r="C514" i="26"/>
  <c r="D514" i="26"/>
  <c r="C515" i="26"/>
  <c r="D515" i="26"/>
  <c r="C516" i="26"/>
  <c r="D516" i="26"/>
  <c r="C517" i="26"/>
  <c r="D517" i="26"/>
  <c r="C518" i="26"/>
  <c r="D518" i="26"/>
  <c r="C519" i="26"/>
  <c r="D519" i="26"/>
  <c r="C520" i="26"/>
  <c r="D520" i="26"/>
  <c r="C521" i="26"/>
  <c r="D521" i="26"/>
  <c r="C522" i="26"/>
  <c r="D522" i="26"/>
  <c r="C523" i="26"/>
  <c r="D523" i="26"/>
  <c r="C524" i="26"/>
  <c r="D524" i="26"/>
  <c r="C525" i="26"/>
  <c r="D525" i="26"/>
  <c r="C526" i="26"/>
  <c r="D526" i="26"/>
  <c r="C527" i="26"/>
  <c r="D527" i="26"/>
  <c r="C528" i="26"/>
  <c r="D528" i="26"/>
  <c r="C529" i="26"/>
  <c r="D529" i="26"/>
  <c r="C530" i="26"/>
  <c r="D530" i="26"/>
  <c r="C531" i="26"/>
  <c r="D531" i="26"/>
  <c r="C532" i="26"/>
  <c r="D532" i="26"/>
  <c r="C533" i="26"/>
  <c r="D533" i="26"/>
  <c r="C534" i="26"/>
  <c r="D534" i="26"/>
  <c r="C535" i="26"/>
  <c r="D535" i="26"/>
  <c r="C536" i="26"/>
  <c r="D536" i="26"/>
  <c r="C537" i="26"/>
  <c r="D537" i="26"/>
  <c r="C538" i="26"/>
  <c r="D538" i="26"/>
  <c r="C539" i="26"/>
  <c r="D539" i="26"/>
  <c r="C540" i="26"/>
  <c r="D540" i="26"/>
  <c r="C541" i="26"/>
  <c r="D541" i="26"/>
  <c r="C542" i="26"/>
  <c r="D542" i="26"/>
  <c r="C543" i="26"/>
  <c r="D543" i="26"/>
  <c r="C544" i="26"/>
  <c r="D544" i="26"/>
  <c r="C545" i="26"/>
  <c r="D545" i="26"/>
  <c r="C546" i="26"/>
  <c r="D546" i="26"/>
  <c r="C547" i="26"/>
  <c r="D547" i="26"/>
  <c r="C548" i="26"/>
  <c r="D548" i="26"/>
  <c r="C549" i="26"/>
  <c r="D549" i="26"/>
  <c r="C550" i="26"/>
  <c r="D550" i="26"/>
  <c r="C551" i="26"/>
  <c r="D551" i="26"/>
  <c r="C552" i="26"/>
  <c r="D552" i="26"/>
  <c r="C553" i="26"/>
  <c r="D553" i="26"/>
  <c r="C554" i="26"/>
  <c r="D554" i="26"/>
  <c r="C555" i="26"/>
  <c r="D555" i="26"/>
  <c r="C556" i="26"/>
  <c r="D556" i="26"/>
  <c r="C557" i="26"/>
  <c r="D557" i="26"/>
  <c r="C558" i="26"/>
  <c r="D558" i="26"/>
  <c r="C559" i="26"/>
  <c r="D559" i="26"/>
  <c r="C560" i="26"/>
  <c r="D560" i="26"/>
  <c r="C561" i="26"/>
  <c r="D561" i="26"/>
  <c r="C562" i="26"/>
  <c r="D562" i="26"/>
  <c r="C563" i="26"/>
  <c r="D563" i="26"/>
  <c r="C564" i="26"/>
  <c r="D564" i="26"/>
  <c r="C565" i="26"/>
  <c r="D565" i="26"/>
  <c r="C566" i="26"/>
  <c r="D566" i="26"/>
  <c r="C567" i="26"/>
  <c r="D567" i="26"/>
  <c r="C568" i="26"/>
  <c r="D568" i="26"/>
  <c r="C569" i="26"/>
  <c r="D569" i="26"/>
  <c r="C570" i="26"/>
  <c r="D570" i="26"/>
  <c r="C571" i="26"/>
  <c r="D571" i="26"/>
  <c r="C572" i="26"/>
  <c r="D572" i="26"/>
  <c r="C573" i="26"/>
  <c r="D573" i="26"/>
  <c r="C574" i="26"/>
  <c r="D574" i="26"/>
  <c r="C575" i="26"/>
  <c r="D575" i="26"/>
  <c r="C576" i="26"/>
  <c r="D576" i="26"/>
  <c r="C577" i="26"/>
  <c r="D577" i="26"/>
  <c r="C578" i="26"/>
  <c r="D578" i="26"/>
  <c r="C579" i="26"/>
  <c r="D579" i="26"/>
  <c r="C580" i="26"/>
  <c r="D580" i="26"/>
  <c r="C581" i="26"/>
  <c r="D581" i="26"/>
  <c r="C582" i="26"/>
  <c r="D582" i="26"/>
  <c r="C583" i="26"/>
  <c r="D583" i="26"/>
  <c r="C584" i="26"/>
  <c r="D584" i="26"/>
  <c r="C585" i="26"/>
  <c r="D585" i="26"/>
  <c r="C586" i="26"/>
  <c r="D586" i="26"/>
  <c r="C587" i="26"/>
  <c r="D587" i="26"/>
  <c r="C588" i="26"/>
  <c r="D588" i="26"/>
  <c r="C589" i="26"/>
  <c r="D589" i="26"/>
  <c r="C590" i="26"/>
  <c r="D590" i="26"/>
  <c r="C591" i="26"/>
  <c r="D591" i="26"/>
  <c r="C592" i="26"/>
  <c r="D592" i="26"/>
  <c r="C593" i="26"/>
  <c r="D593" i="26"/>
  <c r="C594" i="26"/>
  <c r="D594" i="26"/>
  <c r="C595" i="26"/>
  <c r="D595" i="26"/>
  <c r="C596" i="26"/>
  <c r="D596" i="26"/>
  <c r="C597" i="26"/>
  <c r="D597" i="26"/>
  <c r="C598" i="26"/>
  <c r="D598" i="26"/>
  <c r="C599" i="26"/>
  <c r="D599" i="26"/>
  <c r="C600" i="26"/>
  <c r="D600" i="26"/>
  <c r="C601" i="26"/>
  <c r="D601" i="26"/>
  <c r="C602" i="26"/>
  <c r="D602" i="26"/>
  <c r="C603" i="26"/>
  <c r="D603" i="26"/>
  <c r="C604" i="26"/>
  <c r="D604" i="26"/>
  <c r="C605" i="26"/>
  <c r="D605" i="26"/>
  <c r="C606" i="26"/>
  <c r="D606" i="26"/>
  <c r="C607" i="26"/>
  <c r="D607" i="26"/>
  <c r="C608" i="26"/>
  <c r="D608" i="26"/>
  <c r="C609" i="26"/>
  <c r="D609" i="26"/>
  <c r="C610" i="26"/>
  <c r="D610" i="26"/>
  <c r="C611" i="26"/>
  <c r="D611" i="26"/>
  <c r="C612" i="26"/>
  <c r="D612" i="26"/>
  <c r="C613" i="26"/>
  <c r="D613" i="26"/>
  <c r="C614" i="26"/>
  <c r="D614" i="26"/>
  <c r="C615" i="26"/>
  <c r="D615" i="26"/>
  <c r="C616" i="26"/>
  <c r="D616" i="26"/>
  <c r="C617" i="26"/>
  <c r="D617" i="26"/>
  <c r="C618" i="26"/>
  <c r="D618" i="26"/>
  <c r="C619" i="26"/>
  <c r="D619" i="26"/>
  <c r="C620" i="26"/>
  <c r="D620" i="26"/>
  <c r="C621" i="26"/>
  <c r="D621" i="26"/>
  <c r="C622" i="26"/>
  <c r="D622" i="26"/>
  <c r="C623" i="26"/>
  <c r="D623" i="26"/>
  <c r="C624" i="26"/>
  <c r="D624" i="26"/>
  <c r="C625" i="26"/>
  <c r="D625" i="26"/>
  <c r="C626" i="26"/>
  <c r="D626" i="26"/>
  <c r="C627" i="26"/>
  <c r="D627" i="26"/>
  <c r="C628" i="26"/>
  <c r="D628" i="26"/>
  <c r="C14" i="26" l="1"/>
  <c r="D14" i="26"/>
  <c r="C15" i="26"/>
  <c r="D15" i="26"/>
  <c r="C16" i="26"/>
  <c r="D16" i="26"/>
  <c r="C17" i="26"/>
  <c r="D17" i="26"/>
  <c r="C18" i="26"/>
  <c r="D18" i="26"/>
  <c r="C19" i="26"/>
  <c r="D19" i="26"/>
  <c r="C20" i="26"/>
  <c r="D20" i="26"/>
  <c r="C21" i="26"/>
  <c r="D21" i="26"/>
  <c r="C22" i="26"/>
  <c r="D22" i="26"/>
  <c r="C23" i="26"/>
  <c r="D23" i="26"/>
  <c r="C24" i="26"/>
  <c r="D24" i="26"/>
  <c r="C25" i="26"/>
  <c r="D25" i="26"/>
  <c r="C26" i="26"/>
  <c r="D26" i="26"/>
  <c r="C27" i="26"/>
  <c r="D27" i="26"/>
  <c r="C28" i="26"/>
  <c r="D28" i="26"/>
  <c r="C29" i="26"/>
  <c r="D29" i="26"/>
  <c r="C30" i="26"/>
  <c r="D30" i="26"/>
  <c r="C31" i="26"/>
  <c r="D31" i="26"/>
  <c r="C32" i="26"/>
  <c r="D32" i="26"/>
  <c r="C33" i="26"/>
  <c r="D33" i="26"/>
  <c r="C34" i="26"/>
  <c r="D34" i="26"/>
  <c r="C35" i="26"/>
  <c r="D35" i="26"/>
  <c r="C36" i="26"/>
  <c r="D36" i="26"/>
  <c r="C37" i="26"/>
  <c r="D37" i="26"/>
  <c r="C38" i="26"/>
  <c r="D38" i="26"/>
  <c r="C39" i="26"/>
  <c r="D39" i="26"/>
  <c r="C40" i="26"/>
  <c r="D40" i="26"/>
  <c r="C41" i="26"/>
  <c r="D41" i="26"/>
  <c r="C42" i="26"/>
  <c r="D42" i="26"/>
  <c r="C43" i="26"/>
  <c r="D43" i="26"/>
  <c r="C44" i="26"/>
  <c r="D44" i="26"/>
  <c r="C45" i="26"/>
  <c r="D45" i="26"/>
  <c r="C46" i="26"/>
  <c r="D46" i="26"/>
  <c r="C47" i="26"/>
  <c r="D47" i="26"/>
  <c r="C48" i="26"/>
  <c r="D48" i="26"/>
  <c r="C49" i="26"/>
  <c r="D49" i="26"/>
  <c r="C50" i="26"/>
  <c r="D50" i="26"/>
  <c r="C51" i="26"/>
  <c r="D51" i="26"/>
  <c r="C52" i="26"/>
  <c r="D52" i="26"/>
  <c r="C53" i="26"/>
  <c r="D53" i="26"/>
  <c r="C54" i="26"/>
  <c r="D54" i="26"/>
  <c r="C55" i="26"/>
  <c r="D55" i="26"/>
  <c r="C56" i="26"/>
  <c r="D56" i="26"/>
  <c r="C57" i="26"/>
  <c r="D57" i="26"/>
  <c r="C58" i="26"/>
  <c r="D58" i="26"/>
  <c r="C59" i="26"/>
  <c r="D59" i="26"/>
  <c r="C60" i="26"/>
  <c r="D60" i="26"/>
  <c r="C61" i="26"/>
  <c r="D61" i="26"/>
  <c r="C62" i="26"/>
  <c r="D62" i="26"/>
  <c r="C63" i="26"/>
  <c r="D63" i="26"/>
  <c r="C64" i="26"/>
  <c r="D64" i="26"/>
  <c r="C65" i="26"/>
  <c r="D65" i="26"/>
  <c r="C66" i="26"/>
  <c r="D66" i="26"/>
  <c r="C67" i="26"/>
  <c r="D67" i="26"/>
  <c r="C68" i="26"/>
  <c r="D68" i="26"/>
  <c r="C69" i="26"/>
  <c r="D69" i="26"/>
  <c r="C70" i="26"/>
  <c r="D70" i="26"/>
  <c r="C71" i="26"/>
  <c r="D71" i="26"/>
  <c r="C72" i="26"/>
  <c r="D72" i="26"/>
  <c r="C73" i="26"/>
  <c r="D73" i="26"/>
  <c r="C74" i="26"/>
  <c r="D74" i="26"/>
  <c r="C75" i="26"/>
  <c r="D75" i="26"/>
  <c r="C76" i="26"/>
  <c r="D76" i="26"/>
  <c r="C77" i="26"/>
  <c r="D77" i="26"/>
  <c r="C78" i="26"/>
  <c r="D78" i="26"/>
  <c r="C79" i="26"/>
  <c r="D79" i="26"/>
  <c r="C80" i="26"/>
  <c r="D80" i="26"/>
  <c r="C81" i="26"/>
  <c r="D81" i="26"/>
  <c r="C82" i="26"/>
  <c r="D82" i="26"/>
  <c r="C83" i="26"/>
  <c r="D83" i="26"/>
  <c r="C84" i="26"/>
  <c r="D84" i="26"/>
  <c r="C85" i="26"/>
  <c r="D85" i="26"/>
  <c r="C86" i="26"/>
  <c r="D86" i="26"/>
  <c r="C87" i="26"/>
  <c r="D87" i="26"/>
  <c r="C88" i="26"/>
  <c r="D88" i="26"/>
  <c r="C89" i="26"/>
  <c r="D89" i="26"/>
  <c r="C90" i="26"/>
  <c r="D90" i="26"/>
  <c r="C91" i="26"/>
  <c r="D91" i="26"/>
  <c r="C92" i="26"/>
  <c r="D92" i="26"/>
  <c r="C93" i="26"/>
  <c r="D93" i="26"/>
  <c r="C94" i="26"/>
  <c r="D94" i="26"/>
  <c r="C95" i="26"/>
  <c r="D95" i="26"/>
  <c r="C96" i="26"/>
  <c r="D96" i="26"/>
  <c r="C97" i="26"/>
  <c r="D97" i="26"/>
  <c r="C98" i="26"/>
  <c r="D98" i="26"/>
  <c r="C99" i="26"/>
  <c r="D99" i="26"/>
  <c r="C100" i="26"/>
  <c r="D100" i="26"/>
  <c r="C101" i="26"/>
  <c r="D101" i="26"/>
  <c r="C102" i="26"/>
  <c r="D102" i="26"/>
  <c r="C103" i="26"/>
  <c r="D103" i="26"/>
  <c r="C104" i="26"/>
  <c r="D104" i="26"/>
  <c r="C105" i="26"/>
  <c r="D105" i="26"/>
  <c r="C106" i="26"/>
  <c r="D106" i="26"/>
  <c r="C107" i="26"/>
  <c r="D107" i="26"/>
  <c r="C108" i="26"/>
  <c r="D108" i="26"/>
  <c r="C109" i="26"/>
  <c r="D109" i="26"/>
  <c r="C110" i="26"/>
  <c r="D110" i="26"/>
  <c r="C111" i="26"/>
  <c r="D111" i="26"/>
  <c r="C112" i="26"/>
  <c r="D112" i="26"/>
  <c r="C113" i="26"/>
  <c r="D113" i="26"/>
  <c r="C114" i="26"/>
  <c r="D114" i="26"/>
  <c r="C115" i="26"/>
  <c r="D115" i="26"/>
  <c r="C116" i="26"/>
  <c r="D116" i="26"/>
  <c r="C117" i="26"/>
  <c r="D117" i="26"/>
  <c r="C118" i="26"/>
  <c r="D118" i="26"/>
  <c r="C119" i="26"/>
  <c r="D119" i="26"/>
  <c r="C120" i="26"/>
  <c r="D120" i="26"/>
  <c r="C121" i="26"/>
  <c r="D121" i="26"/>
  <c r="C122" i="26"/>
  <c r="D122" i="26"/>
  <c r="C123" i="26"/>
  <c r="D123" i="26"/>
  <c r="C124" i="26"/>
  <c r="D124" i="26"/>
  <c r="C125" i="26"/>
  <c r="D125" i="26"/>
  <c r="C126" i="26"/>
  <c r="D126" i="26"/>
  <c r="C127" i="26"/>
  <c r="D127" i="26"/>
  <c r="C128" i="26"/>
  <c r="D128" i="26"/>
  <c r="C129" i="26"/>
  <c r="D129" i="26"/>
  <c r="C130" i="26"/>
  <c r="D130" i="26"/>
  <c r="C131" i="26"/>
  <c r="D131" i="26"/>
  <c r="C132" i="26"/>
  <c r="D132" i="26"/>
  <c r="C133" i="26"/>
  <c r="D133" i="26"/>
  <c r="C134" i="26"/>
  <c r="D134" i="26"/>
  <c r="C135" i="26"/>
  <c r="D135" i="26"/>
  <c r="C136" i="26"/>
  <c r="D136" i="26"/>
  <c r="C137" i="26"/>
  <c r="D137" i="26"/>
  <c r="C138" i="26"/>
  <c r="D138" i="26"/>
  <c r="C139" i="26"/>
  <c r="D139" i="26"/>
  <c r="C140" i="26"/>
  <c r="D140" i="26"/>
  <c r="C141" i="26"/>
  <c r="D141" i="26"/>
  <c r="C142" i="26"/>
  <c r="D142" i="26"/>
  <c r="C143" i="26"/>
  <c r="D143" i="26"/>
  <c r="C144" i="26"/>
  <c r="D144" i="26"/>
  <c r="C145" i="26"/>
  <c r="D145" i="26"/>
  <c r="C146" i="26"/>
  <c r="D146" i="26"/>
  <c r="C147" i="26"/>
  <c r="D147" i="26"/>
  <c r="C148" i="26"/>
  <c r="D148" i="26"/>
  <c r="C149" i="26"/>
  <c r="D149" i="26"/>
  <c r="C150" i="26"/>
  <c r="D150" i="26"/>
  <c r="C151" i="26"/>
  <c r="D151" i="26"/>
  <c r="C152" i="26"/>
  <c r="D152" i="26"/>
  <c r="C153" i="26"/>
  <c r="D153" i="26"/>
  <c r="C154" i="26"/>
  <c r="D154" i="26"/>
  <c r="C155" i="26"/>
  <c r="D155" i="26"/>
  <c r="C156" i="26"/>
  <c r="D156" i="26"/>
  <c r="C157" i="26"/>
  <c r="D157" i="26"/>
  <c r="C158" i="26"/>
  <c r="D158" i="26"/>
  <c r="C159" i="26"/>
  <c r="D159" i="26"/>
  <c r="C160" i="26"/>
  <c r="D160" i="26"/>
  <c r="C161" i="26"/>
  <c r="D161" i="26"/>
  <c r="C162" i="26"/>
  <c r="D162" i="26"/>
  <c r="C163" i="26"/>
  <c r="D163" i="26"/>
  <c r="C164" i="26"/>
  <c r="D164" i="26"/>
  <c r="C165" i="26"/>
  <c r="D165" i="26"/>
  <c r="C166" i="26"/>
  <c r="D166" i="26"/>
  <c r="C167" i="26"/>
  <c r="D167" i="26"/>
  <c r="C168" i="26"/>
  <c r="D168" i="26"/>
  <c r="C169" i="26"/>
  <c r="D169" i="26"/>
  <c r="C170" i="26"/>
  <c r="D170" i="26"/>
  <c r="C171" i="26"/>
  <c r="D171" i="26"/>
  <c r="C172" i="26"/>
  <c r="D172" i="26"/>
  <c r="C173" i="26"/>
  <c r="D173" i="26"/>
  <c r="C174" i="26"/>
  <c r="D174" i="26"/>
  <c r="C175" i="26"/>
  <c r="D175" i="26"/>
  <c r="C176" i="26"/>
  <c r="D176" i="26"/>
  <c r="C177" i="26"/>
  <c r="D177" i="26"/>
  <c r="C178" i="26"/>
  <c r="D178" i="26"/>
  <c r="C179" i="26"/>
  <c r="D179" i="26"/>
  <c r="C180" i="26"/>
  <c r="D180" i="26"/>
  <c r="C181" i="26"/>
  <c r="D181" i="26"/>
  <c r="C182" i="26"/>
  <c r="D182" i="26"/>
  <c r="C183" i="26"/>
  <c r="D183" i="26"/>
  <c r="C184" i="26"/>
  <c r="D184" i="26"/>
  <c r="C185" i="26"/>
  <c r="D185" i="26"/>
  <c r="C186" i="26"/>
  <c r="D186" i="26"/>
  <c r="C187" i="26"/>
  <c r="D187" i="26"/>
  <c r="C188" i="26"/>
  <c r="D188" i="26"/>
  <c r="C189" i="26"/>
  <c r="D189" i="26"/>
  <c r="C190" i="26"/>
  <c r="D190" i="26"/>
  <c r="C191" i="26"/>
  <c r="D191" i="26"/>
  <c r="C192" i="26"/>
  <c r="D192" i="26"/>
  <c r="C193" i="26"/>
  <c r="D193" i="26"/>
  <c r="C194" i="26"/>
  <c r="D194" i="26"/>
  <c r="C195" i="26"/>
  <c r="D195" i="26"/>
  <c r="C196" i="26"/>
  <c r="D196" i="26"/>
  <c r="C197" i="26"/>
  <c r="D197" i="26"/>
  <c r="C198" i="26"/>
  <c r="D198" i="26"/>
  <c r="C199" i="26"/>
  <c r="D199" i="26"/>
  <c r="C200" i="26"/>
  <c r="D200" i="26"/>
  <c r="C201" i="26"/>
  <c r="D201" i="26"/>
  <c r="C202" i="26"/>
  <c r="D202" i="26"/>
  <c r="C203" i="26"/>
  <c r="D203" i="26"/>
  <c r="C204" i="26"/>
  <c r="D204" i="26"/>
  <c r="C205" i="26"/>
  <c r="D205" i="26"/>
  <c r="C206" i="26"/>
  <c r="D206" i="26"/>
  <c r="C207" i="26"/>
  <c r="D207" i="26"/>
  <c r="C208" i="26"/>
  <c r="D208" i="26"/>
  <c r="C209" i="26"/>
  <c r="D209" i="26"/>
  <c r="C210" i="26"/>
  <c r="D210" i="26"/>
  <c r="C211" i="26"/>
  <c r="D211" i="26"/>
  <c r="C212" i="26"/>
  <c r="D212" i="26"/>
  <c r="C213" i="26"/>
  <c r="D213" i="26"/>
  <c r="C214" i="26"/>
  <c r="D214" i="26"/>
  <c r="C215" i="26"/>
  <c r="D215" i="26"/>
  <c r="C216" i="26"/>
  <c r="D216" i="26"/>
  <c r="C217" i="26"/>
  <c r="D217" i="26"/>
  <c r="C218" i="26"/>
  <c r="D218" i="26"/>
  <c r="C219" i="26"/>
  <c r="D219" i="26"/>
  <c r="C220" i="26"/>
  <c r="D220" i="26"/>
  <c r="C221" i="26"/>
  <c r="D221" i="26"/>
  <c r="C222" i="26"/>
  <c r="D222" i="26"/>
  <c r="C223" i="26"/>
  <c r="D223" i="26"/>
  <c r="C224" i="26"/>
  <c r="D224" i="26"/>
  <c r="C225" i="26"/>
  <c r="D225" i="26"/>
  <c r="C226" i="26"/>
  <c r="D226" i="26"/>
  <c r="C227" i="26"/>
  <c r="D227" i="26"/>
  <c r="C228" i="26"/>
  <c r="D228" i="26"/>
  <c r="C229" i="26"/>
  <c r="D229" i="26"/>
  <c r="C230" i="26"/>
  <c r="D230" i="26"/>
  <c r="C231" i="26"/>
  <c r="D231" i="26"/>
  <c r="C232" i="26"/>
  <c r="D232" i="26"/>
  <c r="C233" i="26"/>
  <c r="D233" i="26"/>
  <c r="C234" i="26"/>
  <c r="D234" i="26"/>
  <c r="C235" i="26"/>
  <c r="D235" i="26"/>
  <c r="C236" i="26"/>
  <c r="D236" i="26"/>
  <c r="C237" i="26"/>
  <c r="D237" i="26"/>
  <c r="C238" i="26"/>
  <c r="D238" i="26"/>
  <c r="C239" i="26"/>
  <c r="D239" i="26"/>
  <c r="C240" i="26"/>
  <c r="D240" i="26"/>
  <c r="C241" i="26"/>
  <c r="D241" i="26"/>
  <c r="C242" i="26"/>
  <c r="D242" i="26"/>
  <c r="C243" i="26"/>
  <c r="D243" i="26"/>
  <c r="C244" i="26"/>
  <c r="D244" i="26"/>
  <c r="C245" i="26"/>
  <c r="D245" i="26"/>
  <c r="C246" i="26"/>
  <c r="D246" i="26"/>
  <c r="C247" i="26"/>
  <c r="D247" i="26"/>
  <c r="C248" i="26"/>
  <c r="D248" i="26"/>
  <c r="C249" i="26"/>
  <c r="D249" i="26"/>
  <c r="C250" i="26"/>
  <c r="D250" i="26"/>
  <c r="C251" i="26"/>
  <c r="D251" i="26"/>
  <c r="C252" i="26"/>
  <c r="D252" i="26"/>
  <c r="C253" i="26"/>
  <c r="D253" i="26"/>
  <c r="C254" i="26"/>
  <c r="D254" i="26"/>
  <c r="C255" i="26"/>
  <c r="D255" i="26"/>
  <c r="C256" i="26"/>
  <c r="D256" i="26"/>
  <c r="C257" i="26"/>
  <c r="D257" i="26"/>
  <c r="C258" i="26"/>
  <c r="D258" i="26"/>
  <c r="C259" i="26"/>
  <c r="D259" i="26"/>
  <c r="C260" i="26"/>
  <c r="D260" i="26"/>
  <c r="C261" i="26"/>
  <c r="D261" i="26"/>
  <c r="C262" i="26"/>
  <c r="D262" i="26"/>
  <c r="C263" i="26"/>
  <c r="D263" i="26"/>
  <c r="C264" i="26"/>
  <c r="D264" i="26"/>
  <c r="C265" i="26"/>
  <c r="D265" i="26"/>
  <c r="C266" i="26"/>
  <c r="D266" i="26"/>
  <c r="C267" i="26"/>
  <c r="D267" i="26"/>
  <c r="C268" i="26"/>
  <c r="D268" i="26"/>
  <c r="C269" i="26"/>
  <c r="D269" i="26"/>
  <c r="C270" i="26"/>
  <c r="D270" i="26"/>
  <c r="C271" i="26"/>
  <c r="D271" i="26"/>
  <c r="C272" i="26"/>
  <c r="D272" i="26"/>
  <c r="C273" i="26"/>
  <c r="D273" i="26"/>
  <c r="C274" i="26"/>
  <c r="D274" i="26"/>
  <c r="C275" i="26"/>
  <c r="D275" i="26"/>
  <c r="C276" i="26"/>
  <c r="D276" i="26"/>
  <c r="C277" i="26"/>
  <c r="D277" i="26"/>
  <c r="C278" i="26"/>
  <c r="D278" i="26"/>
  <c r="C279" i="26"/>
  <c r="D279" i="26"/>
  <c r="C280" i="26"/>
  <c r="D280" i="26"/>
  <c r="C281" i="26"/>
  <c r="D281" i="26"/>
  <c r="C282" i="26"/>
  <c r="D282" i="26"/>
  <c r="C283" i="26"/>
  <c r="D283" i="26"/>
  <c r="C284" i="26"/>
  <c r="D284" i="26"/>
  <c r="C285" i="26"/>
  <c r="D285" i="26"/>
  <c r="C286" i="26"/>
  <c r="D286" i="26"/>
  <c r="C287" i="26"/>
  <c r="D287" i="26"/>
  <c r="C288" i="26"/>
  <c r="D288" i="26"/>
  <c r="C289" i="26"/>
  <c r="D289" i="26"/>
  <c r="C290" i="26"/>
  <c r="D290" i="26"/>
  <c r="C291" i="26"/>
  <c r="D291" i="26"/>
  <c r="C292" i="26"/>
  <c r="D292" i="26"/>
  <c r="C293" i="26"/>
  <c r="D293" i="26"/>
  <c r="C294" i="26"/>
  <c r="D294" i="26"/>
  <c r="C295" i="26"/>
  <c r="D295" i="26"/>
  <c r="C296" i="26"/>
  <c r="D296" i="26"/>
  <c r="C297" i="26"/>
  <c r="D297" i="26"/>
  <c r="C298" i="26"/>
  <c r="D298" i="26"/>
  <c r="C299" i="26"/>
  <c r="D299" i="26"/>
  <c r="C300" i="26"/>
  <c r="D300" i="26"/>
  <c r="C301" i="26"/>
  <c r="D301" i="26"/>
  <c r="C302" i="26"/>
  <c r="D302" i="26"/>
  <c r="C303" i="26"/>
  <c r="D303" i="26"/>
  <c r="C304" i="26"/>
  <c r="D304" i="26"/>
  <c r="C305" i="26"/>
  <c r="D305" i="26"/>
  <c r="C306" i="26"/>
  <c r="D306" i="26"/>
  <c r="C307" i="26"/>
  <c r="D307" i="26"/>
  <c r="C308" i="26"/>
  <c r="D308" i="26"/>
  <c r="C309" i="26"/>
  <c r="D309" i="26"/>
  <c r="C310" i="26"/>
  <c r="D310" i="26"/>
  <c r="C311" i="26"/>
  <c r="D311" i="26"/>
  <c r="C312" i="26"/>
  <c r="D312" i="26"/>
  <c r="C313" i="26"/>
  <c r="D313" i="26"/>
  <c r="C314" i="26"/>
  <c r="D314" i="26"/>
  <c r="C315" i="26"/>
  <c r="D315" i="26"/>
  <c r="C316" i="26"/>
  <c r="D316" i="26"/>
  <c r="C317" i="26"/>
  <c r="D317" i="26"/>
  <c r="C318" i="26"/>
  <c r="D318" i="26"/>
  <c r="C319" i="26"/>
  <c r="D319" i="26"/>
  <c r="C320" i="26"/>
  <c r="D320" i="26"/>
  <c r="C321" i="26"/>
  <c r="D321" i="26"/>
  <c r="C322" i="26"/>
  <c r="D322" i="26"/>
  <c r="C323" i="26"/>
  <c r="D323" i="26"/>
  <c r="C324" i="26"/>
  <c r="D324" i="26"/>
  <c r="C325" i="26"/>
  <c r="D325" i="26"/>
  <c r="C326" i="26"/>
  <c r="D326" i="26"/>
  <c r="C327" i="26"/>
  <c r="D327" i="26"/>
  <c r="C328" i="26"/>
  <c r="D328" i="26"/>
  <c r="C329" i="26"/>
  <c r="D329" i="26"/>
  <c r="C330" i="26"/>
  <c r="D330" i="26"/>
  <c r="C331" i="26"/>
  <c r="D331" i="26"/>
  <c r="C332" i="26"/>
  <c r="D332" i="26"/>
  <c r="C333" i="26"/>
  <c r="D333" i="26"/>
  <c r="C334" i="26"/>
  <c r="D334" i="26"/>
  <c r="C335" i="26"/>
  <c r="D335" i="26"/>
  <c r="C336" i="26"/>
  <c r="D336" i="26"/>
  <c r="C337" i="26"/>
  <c r="D337" i="26"/>
  <c r="C338" i="26"/>
  <c r="D338" i="26"/>
  <c r="C339" i="26"/>
  <c r="D339" i="26"/>
  <c r="C340" i="26"/>
  <c r="D340" i="26"/>
  <c r="C341" i="26"/>
  <c r="D341" i="26"/>
  <c r="C342" i="26"/>
  <c r="D342" i="26"/>
  <c r="C343" i="26"/>
  <c r="D343" i="26"/>
  <c r="C344" i="26"/>
  <c r="D344" i="26"/>
  <c r="C345" i="26"/>
  <c r="D345" i="26"/>
  <c r="C346" i="26"/>
  <c r="D346" i="26"/>
  <c r="C347" i="26"/>
  <c r="D347" i="26"/>
  <c r="C348" i="26"/>
  <c r="D348" i="26"/>
  <c r="C349" i="26"/>
  <c r="D349" i="26"/>
  <c r="C350" i="26"/>
  <c r="D350" i="26"/>
  <c r="C351" i="26"/>
  <c r="D351" i="26"/>
  <c r="C352" i="26"/>
  <c r="D352" i="26"/>
  <c r="C353" i="26"/>
  <c r="D353" i="26"/>
  <c r="C354" i="26"/>
  <c r="D354" i="26"/>
  <c r="C355" i="26"/>
  <c r="D355" i="26"/>
  <c r="C356" i="26"/>
  <c r="D356" i="26"/>
  <c r="C357" i="26"/>
  <c r="D357" i="26"/>
  <c r="C358" i="26"/>
  <c r="D358" i="26"/>
  <c r="C359" i="26"/>
  <c r="D359" i="26"/>
  <c r="C360" i="26"/>
  <c r="D360" i="26"/>
  <c r="C361" i="26"/>
  <c r="D361" i="26"/>
  <c r="C362" i="26"/>
  <c r="D362" i="26"/>
  <c r="C363" i="26"/>
  <c r="D363" i="26"/>
  <c r="C364" i="26"/>
  <c r="D364" i="26"/>
  <c r="C365" i="26"/>
  <c r="D365" i="26"/>
  <c r="C366" i="26"/>
  <c r="D366" i="26"/>
  <c r="C367" i="26"/>
  <c r="D367" i="26"/>
  <c r="C368" i="26"/>
  <c r="D368" i="26"/>
  <c r="C369" i="26"/>
  <c r="D369" i="26"/>
  <c r="C370" i="26"/>
  <c r="D370" i="26"/>
  <c r="C371" i="26"/>
  <c r="D371" i="26"/>
  <c r="C372" i="26"/>
  <c r="D372" i="26"/>
  <c r="C373" i="26"/>
  <c r="D373" i="26"/>
  <c r="C374" i="26"/>
  <c r="D374" i="26"/>
  <c r="C375" i="26"/>
  <c r="D375" i="26"/>
  <c r="C376" i="26"/>
  <c r="D376" i="26"/>
  <c r="C3" i="26"/>
  <c r="D3" i="26"/>
  <c r="C4" i="26"/>
  <c r="D4" i="26"/>
  <c r="C5" i="26"/>
  <c r="D5" i="26"/>
  <c r="C6" i="26"/>
  <c r="D6" i="26"/>
  <c r="C7" i="26"/>
  <c r="D7" i="26"/>
  <c r="C8" i="26"/>
  <c r="D8" i="26"/>
  <c r="C9" i="26"/>
  <c r="D9" i="26"/>
  <c r="C10" i="26"/>
  <c r="D10" i="26"/>
  <c r="C11" i="26"/>
  <c r="D11" i="26"/>
  <c r="C12" i="26"/>
  <c r="D12" i="26"/>
  <c r="C13" i="26"/>
  <c r="D13" i="26"/>
  <c r="D2" i="26"/>
  <c r="C2" i="26"/>
  <c r="D482" i="24"/>
  <c r="C482" i="24"/>
  <c r="D515" i="24"/>
  <c r="C515" i="24"/>
  <c r="D300" i="24"/>
  <c r="C300" i="24"/>
  <c r="D4" i="24"/>
  <c r="C4" i="24"/>
  <c r="D140" i="24"/>
  <c r="C140" i="24"/>
  <c r="D509" i="24"/>
  <c r="C509" i="24"/>
  <c r="D309" i="24"/>
  <c r="C309" i="24"/>
  <c r="D408" i="24"/>
  <c r="C408" i="24"/>
  <c r="D19" i="24"/>
  <c r="C19" i="24"/>
  <c r="D20" i="24"/>
  <c r="C20" i="24"/>
  <c r="D143" i="24"/>
  <c r="C143" i="24"/>
  <c r="D38" i="24"/>
  <c r="C38" i="24"/>
  <c r="D691" i="24"/>
  <c r="C691" i="24"/>
  <c r="D477" i="24"/>
  <c r="C477" i="24"/>
  <c r="D711" i="24"/>
  <c r="C711" i="24"/>
  <c r="D124" i="24"/>
  <c r="C124" i="24"/>
  <c r="D613" i="24"/>
  <c r="C613" i="24"/>
  <c r="D404" i="24"/>
  <c r="C404" i="24"/>
  <c r="D556" i="24"/>
  <c r="C556" i="24"/>
  <c r="D50" i="24"/>
  <c r="C50" i="24"/>
  <c r="D229" i="24"/>
  <c r="C229" i="24"/>
  <c r="D603" i="24"/>
  <c r="C603" i="24"/>
  <c r="D23" i="24"/>
  <c r="C23" i="24"/>
  <c r="D704" i="24"/>
  <c r="C704" i="24"/>
  <c r="D775" i="24"/>
  <c r="C775" i="24"/>
  <c r="D626" i="24"/>
  <c r="C626" i="24"/>
  <c r="D479" i="24"/>
  <c r="C479" i="24"/>
  <c r="D334" i="24"/>
  <c r="C334" i="24"/>
  <c r="D171" i="24"/>
  <c r="C171" i="24"/>
  <c r="D184" i="24"/>
  <c r="C184" i="24"/>
  <c r="D78" i="24"/>
  <c r="C78" i="24"/>
  <c r="D49" i="24"/>
  <c r="C49" i="24"/>
  <c r="D115" i="24"/>
  <c r="C115" i="24"/>
  <c r="D709" i="24"/>
  <c r="C709" i="24"/>
  <c r="D621" i="24"/>
  <c r="C621" i="24"/>
  <c r="D736" i="24"/>
  <c r="C736" i="24"/>
  <c r="D461" i="24"/>
  <c r="C461" i="24"/>
  <c r="D745" i="24"/>
  <c r="C745" i="24"/>
  <c r="D62" i="24"/>
  <c r="C62" i="24"/>
  <c r="D669" i="24"/>
  <c r="C669" i="24"/>
  <c r="D642" i="24"/>
  <c r="C642" i="24"/>
  <c r="D271" i="24"/>
  <c r="C271" i="24"/>
  <c r="D650" i="24"/>
  <c r="C650" i="24"/>
  <c r="D500" i="24"/>
  <c r="C500" i="24"/>
  <c r="D190" i="24"/>
  <c r="C190" i="24"/>
  <c r="D103" i="24"/>
  <c r="C103" i="24"/>
  <c r="D79" i="24"/>
  <c r="C79" i="24"/>
  <c r="D253" i="24"/>
  <c r="C253" i="24"/>
  <c r="D39" i="24"/>
  <c r="C39" i="24"/>
  <c r="D694" i="24"/>
  <c r="C694" i="24"/>
  <c r="D72" i="24"/>
  <c r="C72" i="24"/>
  <c r="D159" i="24"/>
  <c r="C159" i="24"/>
  <c r="D553" i="24"/>
  <c r="C553" i="24"/>
  <c r="D574" i="24"/>
  <c r="C574" i="24"/>
  <c r="D617" i="24"/>
  <c r="C617" i="24"/>
  <c r="D206" i="24"/>
  <c r="C206" i="24"/>
  <c r="D281" i="24"/>
  <c r="C281" i="24"/>
  <c r="D302" i="24"/>
  <c r="C302" i="24"/>
  <c r="D305" i="24"/>
  <c r="C305" i="24"/>
  <c r="D444" i="24"/>
  <c r="C444" i="24"/>
  <c r="D602" i="24"/>
  <c r="C602" i="24"/>
  <c r="D127" i="24"/>
  <c r="C127" i="24"/>
  <c r="D612" i="24"/>
  <c r="C612" i="24"/>
  <c r="D427" i="24"/>
  <c r="C427" i="24"/>
  <c r="D221" i="24"/>
  <c r="C221" i="24"/>
  <c r="D223" i="24"/>
  <c r="C223" i="24"/>
  <c r="D203" i="24"/>
  <c r="C203" i="24"/>
  <c r="D17" i="24"/>
  <c r="C17" i="24"/>
  <c r="D197" i="24"/>
  <c r="C197" i="24"/>
  <c r="D327" i="24"/>
  <c r="C327" i="24"/>
  <c r="D181" i="24"/>
  <c r="C181" i="24"/>
  <c r="D167" i="24"/>
  <c r="C167" i="24"/>
  <c r="D337" i="24"/>
  <c r="C337" i="24"/>
  <c r="D13" i="24"/>
  <c r="C13" i="24"/>
  <c r="D478" i="24"/>
  <c r="C478" i="24"/>
  <c r="D257" i="24"/>
  <c r="C257" i="24"/>
  <c r="D101" i="24"/>
  <c r="C101" i="24"/>
  <c r="D703" i="24"/>
  <c r="C703" i="24"/>
  <c r="D380" i="24"/>
  <c r="C380" i="24"/>
  <c r="D191" i="24"/>
  <c r="C191" i="24"/>
  <c r="D431" i="24"/>
  <c r="C431" i="24"/>
  <c r="D297" i="24"/>
  <c r="C297" i="24"/>
  <c r="D508" i="24"/>
  <c r="C508" i="24"/>
  <c r="D246" i="24"/>
  <c r="C246" i="24"/>
  <c r="D371" i="24"/>
  <c r="C371" i="24"/>
  <c r="D754" i="24"/>
  <c r="C754" i="24"/>
  <c r="D251" i="24"/>
  <c r="C251" i="24"/>
  <c r="D750" i="24"/>
  <c r="C750" i="24"/>
  <c r="D749" i="24"/>
  <c r="C749" i="24"/>
  <c r="D256" i="24"/>
  <c r="C256" i="24"/>
  <c r="D601" i="24"/>
  <c r="C601" i="24"/>
  <c r="D758" i="24"/>
  <c r="C758" i="24"/>
  <c r="D325" i="24"/>
  <c r="C325" i="24"/>
  <c r="D630" i="24"/>
  <c r="C630" i="24"/>
  <c r="D149" i="24"/>
  <c r="C149" i="24"/>
  <c r="D100" i="24"/>
  <c r="C100" i="24"/>
  <c r="D215" i="24"/>
  <c r="C215" i="24"/>
  <c r="D5" i="24"/>
  <c r="C5" i="24"/>
  <c r="D145" i="24"/>
  <c r="C145" i="24"/>
  <c r="D741" i="24"/>
  <c r="C741" i="24"/>
  <c r="D561" i="24"/>
  <c r="C561" i="24"/>
  <c r="D681" i="24"/>
  <c r="C681" i="24"/>
  <c r="D289" i="24"/>
  <c r="C289" i="24"/>
  <c r="D645" i="24"/>
  <c r="C645" i="24"/>
  <c r="D65" i="24"/>
  <c r="C65" i="24"/>
  <c r="D481" i="24"/>
  <c r="C481" i="24"/>
  <c r="D280" i="24"/>
  <c r="C280" i="24"/>
  <c r="D546" i="24"/>
  <c r="C546" i="24"/>
  <c r="D491" i="24"/>
  <c r="C491" i="24"/>
  <c r="D644" i="24"/>
  <c r="C644" i="24"/>
  <c r="D580" i="24"/>
  <c r="C580" i="24"/>
  <c r="D660" i="24"/>
  <c r="C660" i="24"/>
  <c r="D155" i="24"/>
  <c r="C155" i="24"/>
  <c r="D472" i="24"/>
  <c r="C472" i="24"/>
  <c r="D512" i="24"/>
  <c r="C512" i="24"/>
  <c r="D678" i="24"/>
  <c r="C678" i="24"/>
  <c r="D774" i="24"/>
  <c r="C774" i="24"/>
  <c r="D188" i="24"/>
  <c r="C188" i="24"/>
  <c r="D635" i="24"/>
  <c r="C635" i="24"/>
  <c r="D379" i="24"/>
  <c r="C379" i="24"/>
  <c r="D158" i="24"/>
  <c r="C158" i="24"/>
  <c r="D224" i="24"/>
  <c r="C224" i="24"/>
  <c r="D383" i="24"/>
  <c r="C383" i="24"/>
  <c r="D521" i="24"/>
  <c r="C521" i="24"/>
  <c r="D228" i="24"/>
  <c r="C228" i="24"/>
  <c r="D93" i="24"/>
  <c r="C93" i="24"/>
  <c r="D588" i="24"/>
  <c r="C588" i="24"/>
  <c r="D320" i="24"/>
  <c r="C320" i="24"/>
  <c r="D63" i="24"/>
  <c r="C63" i="24"/>
  <c r="D73" i="24"/>
  <c r="C73" i="24"/>
  <c r="D59" i="24"/>
  <c r="C59" i="24"/>
  <c r="D128" i="24"/>
  <c r="C128" i="24"/>
  <c r="D25" i="24"/>
  <c r="C25" i="24"/>
  <c r="D98" i="24"/>
  <c r="C98" i="24"/>
  <c r="D234" i="24"/>
  <c r="C234" i="24"/>
  <c r="D735" i="24"/>
  <c r="C735" i="24"/>
  <c r="D199" i="24"/>
  <c r="C199" i="24"/>
  <c r="D412" i="24"/>
  <c r="C412" i="24"/>
  <c r="D260" i="24"/>
  <c r="C260" i="24"/>
  <c r="D797" i="24"/>
  <c r="C797" i="24"/>
  <c r="D655" i="24"/>
  <c r="C655" i="24"/>
  <c r="D339" i="24"/>
  <c r="C339" i="24"/>
  <c r="D123" i="24"/>
  <c r="C123" i="24"/>
  <c r="D667" i="24"/>
  <c r="C667" i="24"/>
  <c r="D205" i="24"/>
  <c r="C205" i="24"/>
  <c r="D666" i="24"/>
  <c r="C666" i="24"/>
  <c r="D534" i="24"/>
  <c r="C534" i="24"/>
  <c r="D46" i="24"/>
  <c r="C46" i="24"/>
  <c r="D448" i="24"/>
  <c r="C448" i="24"/>
  <c r="D147" i="24"/>
  <c r="C147" i="24"/>
  <c r="D189" i="24"/>
  <c r="C189" i="24"/>
  <c r="D318" i="24"/>
  <c r="C318" i="24"/>
  <c r="D312" i="24"/>
  <c r="C312" i="24"/>
  <c r="D75" i="24"/>
  <c r="C75" i="24"/>
  <c r="D432" i="24"/>
  <c r="C432" i="24"/>
  <c r="D8" i="24"/>
  <c r="C8" i="24"/>
  <c r="D316" i="24"/>
  <c r="C316" i="24"/>
  <c r="D473" i="24"/>
  <c r="C473" i="24"/>
  <c r="D137" i="24"/>
  <c r="C137" i="24"/>
  <c r="D662" i="24"/>
  <c r="C662" i="24"/>
  <c r="D570" i="24"/>
  <c r="C570" i="24"/>
  <c r="D243" i="24"/>
  <c r="C243" i="24"/>
  <c r="D121" i="24"/>
  <c r="C121" i="24"/>
  <c r="D96" i="24"/>
  <c r="C96" i="24"/>
  <c r="D112" i="24"/>
  <c r="C112" i="24"/>
  <c r="D306" i="24"/>
  <c r="C306" i="24"/>
  <c r="D192" i="24"/>
  <c r="C192" i="24"/>
  <c r="D132" i="24"/>
  <c r="C132" i="24"/>
  <c r="D254" i="24"/>
  <c r="C254" i="24"/>
  <c r="D503" i="24"/>
  <c r="C503" i="24"/>
  <c r="D495" i="24"/>
  <c r="C495" i="24"/>
  <c r="D698" i="24"/>
  <c r="C698" i="24"/>
  <c r="D661" i="24"/>
  <c r="C661" i="24"/>
  <c r="D683" i="24"/>
  <c r="C683" i="24"/>
  <c r="D595" i="24"/>
  <c r="C595" i="24"/>
  <c r="D230" i="24"/>
  <c r="C230" i="24"/>
  <c r="D395" i="24"/>
  <c r="C395" i="24"/>
  <c r="D591" i="24"/>
  <c r="C591" i="24"/>
  <c r="D338" i="24"/>
  <c r="C338" i="24"/>
  <c r="D751" i="24"/>
  <c r="C751" i="24"/>
  <c r="D356" i="24"/>
  <c r="C356" i="24"/>
  <c r="D91" i="24"/>
  <c r="C91" i="24"/>
  <c r="D392" i="24"/>
  <c r="C392" i="24"/>
  <c r="D396" i="24"/>
  <c r="C396" i="24"/>
  <c r="D343" i="24"/>
  <c r="C343" i="24"/>
  <c r="D21" i="24"/>
  <c r="C21" i="24"/>
  <c r="D656" i="24"/>
  <c r="C656" i="24"/>
  <c r="D519" i="24"/>
  <c r="C519" i="24"/>
  <c r="D712" i="24"/>
  <c r="C712" i="24"/>
  <c r="D631" i="24"/>
  <c r="C631" i="24"/>
  <c r="D549" i="24"/>
  <c r="C549" i="24"/>
  <c r="D377" i="24"/>
  <c r="C377" i="24"/>
  <c r="D372" i="24"/>
  <c r="C372" i="24"/>
  <c r="D768" i="24"/>
  <c r="C768" i="24"/>
  <c r="D586" i="24"/>
  <c r="C586" i="24"/>
  <c r="D414" i="24"/>
  <c r="C414" i="24"/>
  <c r="D629" i="24"/>
  <c r="C629" i="24"/>
  <c r="D559" i="24"/>
  <c r="C559" i="24"/>
  <c r="D365" i="24"/>
  <c r="C365" i="24"/>
  <c r="D511" i="24"/>
  <c r="C511" i="24"/>
  <c r="D633" i="24"/>
  <c r="C633" i="24"/>
  <c r="D476" i="24"/>
  <c r="C476" i="24"/>
  <c r="D359" i="24"/>
  <c r="C359" i="24"/>
  <c r="D475" i="24"/>
  <c r="C475" i="24"/>
  <c r="D485" i="24"/>
  <c r="C485" i="24"/>
  <c r="D565" i="24"/>
  <c r="C565" i="24"/>
  <c r="D614" i="24"/>
  <c r="C614" i="24"/>
  <c r="D239" i="24"/>
  <c r="C239" i="24"/>
  <c r="D446" i="24"/>
  <c r="C446" i="24"/>
  <c r="D274" i="24"/>
  <c r="C274" i="24"/>
  <c r="D619" i="24"/>
  <c r="C619" i="24"/>
  <c r="D659" i="24"/>
  <c r="C659" i="24"/>
  <c r="D780" i="24"/>
  <c r="C780" i="24"/>
  <c r="D779" i="24"/>
  <c r="C779" i="24"/>
  <c r="D684" i="24"/>
  <c r="C684" i="24"/>
  <c r="D294" i="24"/>
  <c r="C294" i="24"/>
  <c r="D520" i="24"/>
  <c r="C520" i="24"/>
  <c r="D685" i="24"/>
  <c r="C685" i="24"/>
  <c r="D540" i="24"/>
  <c r="C540" i="24"/>
  <c r="D467" i="24"/>
  <c r="C467" i="24"/>
  <c r="D160" i="24"/>
  <c r="C160" i="24"/>
  <c r="D135" i="24"/>
  <c r="C135" i="24"/>
  <c r="D786" i="24"/>
  <c r="C786" i="24"/>
  <c r="D545" i="24"/>
  <c r="C545" i="24"/>
  <c r="D649" i="24"/>
  <c r="C649" i="24"/>
  <c r="D636" i="24"/>
  <c r="C636" i="24"/>
  <c r="D266" i="24"/>
  <c r="C266" i="24"/>
  <c r="D457" i="24"/>
  <c r="C457" i="24"/>
  <c r="D335" i="24"/>
  <c r="C335" i="24"/>
  <c r="D393" i="24"/>
  <c r="C393" i="24"/>
  <c r="D118" i="24"/>
  <c r="C118" i="24"/>
  <c r="D583" i="24"/>
  <c r="C583" i="24"/>
  <c r="D208" i="24"/>
  <c r="C208" i="24"/>
  <c r="D531" i="24"/>
  <c r="C531" i="24"/>
  <c r="D45" i="24"/>
  <c r="C45" i="24"/>
  <c r="D674" i="24"/>
  <c r="C674" i="24"/>
  <c r="D283" i="24"/>
  <c r="C283" i="24"/>
  <c r="D524" i="24"/>
  <c r="C524" i="24"/>
  <c r="D731" i="24"/>
  <c r="C731" i="24"/>
  <c r="D795" i="24"/>
  <c r="C795" i="24"/>
  <c r="D107" i="24"/>
  <c r="C107" i="24"/>
  <c r="D538" i="24"/>
  <c r="C538" i="24"/>
  <c r="D609" i="24"/>
  <c r="C609" i="24"/>
  <c r="D186" i="24"/>
  <c r="C186" i="24"/>
  <c r="D299" i="24"/>
  <c r="C299" i="24"/>
  <c r="D409" i="24"/>
  <c r="C409" i="24"/>
  <c r="D211" i="24"/>
  <c r="C211" i="24"/>
  <c r="D258" i="24"/>
  <c r="C258" i="24"/>
  <c r="D648" i="24"/>
  <c r="C648" i="24"/>
  <c r="D15" i="24"/>
  <c r="C15" i="24"/>
  <c r="D212" i="24"/>
  <c r="C212" i="24"/>
  <c r="D142" i="24"/>
  <c r="C142" i="24"/>
  <c r="D83" i="24"/>
  <c r="C83" i="24"/>
  <c r="D136" i="24"/>
  <c r="C136" i="24"/>
  <c r="D117" i="24"/>
  <c r="C117" i="24"/>
  <c r="D272" i="24"/>
  <c r="C272" i="24"/>
  <c r="D449" i="24"/>
  <c r="C449" i="24"/>
  <c r="D589" i="24"/>
  <c r="C589" i="24"/>
  <c r="D307" i="24"/>
  <c r="C307" i="24"/>
  <c r="D518" i="24"/>
  <c r="C518" i="24"/>
  <c r="D638" i="24"/>
  <c r="C638" i="24"/>
  <c r="D317" i="24"/>
  <c r="C317" i="24"/>
  <c r="D422" i="24"/>
  <c r="C422" i="24"/>
  <c r="D458" i="24"/>
  <c r="C458" i="24"/>
  <c r="D358" i="24"/>
  <c r="C358" i="24"/>
  <c r="D557" i="24"/>
  <c r="C557" i="24"/>
  <c r="D575" i="24"/>
  <c r="C575" i="24"/>
  <c r="D276" i="24"/>
  <c r="C276" i="24"/>
  <c r="D286" i="24"/>
  <c r="C286" i="24"/>
  <c r="D81" i="24"/>
  <c r="C81" i="24"/>
  <c r="D56" i="24"/>
  <c r="C56" i="24"/>
  <c r="D67" i="24"/>
  <c r="C67" i="24"/>
  <c r="D389" i="24"/>
  <c r="C389" i="24"/>
  <c r="D637" i="24"/>
  <c r="C637" i="24"/>
  <c r="D469" i="24"/>
  <c r="C469" i="24"/>
  <c r="D82" i="24"/>
  <c r="C82" i="24"/>
  <c r="D450" i="24"/>
  <c r="C450" i="24"/>
  <c r="D375" i="24"/>
  <c r="C375" i="24"/>
  <c r="D172" i="24"/>
  <c r="C172" i="24"/>
  <c r="D32" i="24"/>
  <c r="C32" i="24"/>
  <c r="D37" i="24"/>
  <c r="C37" i="24"/>
  <c r="D196" i="24"/>
  <c r="C196" i="24"/>
  <c r="D106" i="24"/>
  <c r="C106" i="24"/>
  <c r="D399" i="24"/>
  <c r="C399" i="24"/>
  <c r="D718" i="24"/>
  <c r="C718" i="24"/>
  <c r="D719" i="24"/>
  <c r="C719" i="24"/>
  <c r="D725" i="24"/>
  <c r="C725" i="24"/>
  <c r="D77" i="24"/>
  <c r="C77" i="24"/>
  <c r="D336" i="24"/>
  <c r="C336" i="24"/>
  <c r="D14" i="24"/>
  <c r="C14" i="24"/>
  <c r="D26" i="24"/>
  <c r="C26" i="24"/>
  <c r="D11" i="24"/>
  <c r="C11" i="24"/>
  <c r="D417" i="24"/>
  <c r="C417" i="24"/>
  <c r="D732" i="24"/>
  <c r="C732" i="24"/>
  <c r="D733" i="24"/>
  <c r="C733" i="24"/>
  <c r="D217" i="24"/>
  <c r="C217" i="24"/>
  <c r="D769" i="24"/>
  <c r="C769" i="24"/>
  <c r="D567" i="24"/>
  <c r="C567" i="24"/>
  <c r="D18" i="24"/>
  <c r="C18" i="24"/>
  <c r="D763" i="24"/>
  <c r="C763" i="24"/>
  <c r="D706" i="24"/>
  <c r="C706" i="24"/>
  <c r="D170" i="24"/>
  <c r="C170" i="24"/>
  <c r="D125" i="24"/>
  <c r="C125" i="24"/>
  <c r="D240" i="24"/>
  <c r="C240" i="24"/>
  <c r="D270" i="24"/>
  <c r="C270" i="24"/>
  <c r="D781" i="24"/>
  <c r="C781" i="24"/>
  <c r="D551" i="24"/>
  <c r="C551" i="24"/>
  <c r="D700" i="24"/>
  <c r="C700" i="24"/>
  <c r="D319" i="24"/>
  <c r="C319" i="24"/>
  <c r="D175" i="24"/>
  <c r="C175" i="24"/>
  <c r="D623" i="24"/>
  <c r="C623" i="24"/>
  <c r="D340" i="24"/>
  <c r="C340" i="24"/>
  <c r="D95" i="24"/>
  <c r="C95" i="24"/>
  <c r="D682" i="24"/>
  <c r="C682" i="24"/>
  <c r="D179" i="24"/>
  <c r="C179" i="24"/>
  <c r="D195" i="24"/>
  <c r="C195" i="24"/>
  <c r="D438" i="24"/>
  <c r="C438" i="24"/>
  <c r="D492" i="24"/>
  <c r="C492" i="24"/>
  <c r="D680" i="24"/>
  <c r="C680" i="24"/>
  <c r="D440" i="24"/>
  <c r="C440" i="24"/>
  <c r="D255" i="24"/>
  <c r="C255" i="24"/>
  <c r="D664" i="24"/>
  <c r="C664" i="24"/>
  <c r="D328" i="24"/>
  <c r="C328" i="24"/>
  <c r="D496" i="24"/>
  <c r="C496" i="24"/>
  <c r="D435" i="24"/>
  <c r="C435" i="24"/>
  <c r="D604" i="24"/>
  <c r="C604" i="24"/>
  <c r="D789" i="24"/>
  <c r="C789" i="24"/>
  <c r="D162" i="24"/>
  <c r="C162" i="24"/>
  <c r="D560" i="24"/>
  <c r="C560" i="24"/>
  <c r="D689" i="24"/>
  <c r="C689" i="24"/>
  <c r="D618" i="24"/>
  <c r="C618" i="24"/>
  <c r="D209" i="24"/>
  <c r="C209" i="24"/>
  <c r="D578" i="24"/>
  <c r="C578" i="24"/>
  <c r="D193" i="24"/>
  <c r="C193" i="24"/>
  <c r="D616" i="24"/>
  <c r="C616" i="24"/>
  <c r="D420" i="24"/>
  <c r="C420" i="24"/>
  <c r="D54" i="24"/>
  <c r="C54" i="24"/>
  <c r="D44" i="24"/>
  <c r="C44" i="24"/>
  <c r="D628" i="24"/>
  <c r="C628" i="24"/>
  <c r="D470" i="24"/>
  <c r="C470" i="24"/>
  <c r="D269" i="24"/>
  <c r="C269" i="24"/>
  <c r="D536" i="24"/>
  <c r="C536" i="24"/>
  <c r="D455" i="24"/>
  <c r="C455" i="24"/>
  <c r="D632" i="24"/>
  <c r="C632" i="24"/>
  <c r="D594" i="24"/>
  <c r="C594" i="24"/>
  <c r="D110" i="24"/>
  <c r="C110" i="24"/>
  <c r="D707" i="24"/>
  <c r="C707" i="24"/>
  <c r="D90" i="24"/>
  <c r="C90" i="24"/>
  <c r="D460" i="24"/>
  <c r="C460" i="24"/>
  <c r="D784" i="24"/>
  <c r="C784" i="24"/>
  <c r="D220" i="24"/>
  <c r="C220" i="24"/>
  <c r="D579" i="24"/>
  <c r="C579" i="24"/>
  <c r="D287" i="24"/>
  <c r="C287" i="24"/>
  <c r="D161" i="24"/>
  <c r="C161" i="24"/>
  <c r="D166" i="24"/>
  <c r="C166" i="24"/>
  <c r="D311" i="24"/>
  <c r="C311" i="24"/>
  <c r="D730" i="24"/>
  <c r="C730" i="24"/>
  <c r="D146" i="24"/>
  <c r="C146" i="24"/>
  <c r="D76" i="24"/>
  <c r="C76" i="24"/>
  <c r="D2" i="24"/>
  <c r="C2" i="24"/>
  <c r="D688" i="24"/>
  <c r="C688" i="24"/>
  <c r="D202" i="24"/>
  <c r="C202" i="24"/>
  <c r="D413" i="24"/>
  <c r="C413" i="24"/>
  <c r="D738" i="24"/>
  <c r="C738" i="24"/>
  <c r="D778" i="24"/>
  <c r="C778" i="24"/>
  <c r="D459" i="24"/>
  <c r="C459" i="24"/>
  <c r="D454" i="24"/>
  <c r="C454" i="24"/>
  <c r="D322" i="24"/>
  <c r="C322" i="24"/>
  <c r="D428" i="24"/>
  <c r="C428" i="24"/>
  <c r="D407" i="24"/>
  <c r="C407" i="24"/>
  <c r="D543" i="24"/>
  <c r="C543" i="24"/>
  <c r="D331" i="24"/>
  <c r="C331" i="24"/>
  <c r="D373" i="24"/>
  <c r="C373" i="24"/>
  <c r="D403" i="24"/>
  <c r="C403" i="24"/>
  <c r="D116" i="24"/>
  <c r="C116" i="24"/>
  <c r="D357" i="24"/>
  <c r="C357" i="24"/>
  <c r="D582" i="24"/>
  <c r="C582" i="24"/>
  <c r="D252" i="24"/>
  <c r="C252" i="24"/>
  <c r="D386" i="24"/>
  <c r="C386" i="24"/>
  <c r="D31" i="24"/>
  <c r="C31" i="24"/>
  <c r="D766" i="24"/>
  <c r="C766" i="24"/>
  <c r="D756" i="24"/>
  <c r="C756" i="24"/>
  <c r="D402" i="24"/>
  <c r="C402" i="24"/>
  <c r="D722" i="24"/>
  <c r="C722" i="24"/>
  <c r="D597" i="24"/>
  <c r="C597" i="24"/>
  <c r="D426" i="24"/>
  <c r="C426" i="24"/>
  <c r="D761" i="24"/>
  <c r="C761" i="24"/>
  <c r="D439" i="24"/>
  <c r="C439" i="24"/>
  <c r="D532" i="24"/>
  <c r="C532" i="24"/>
  <c r="D760" i="24"/>
  <c r="C760" i="24"/>
  <c r="D782" i="24"/>
  <c r="C782" i="24"/>
  <c r="D692" i="24"/>
  <c r="C692" i="24"/>
  <c r="D767" i="24"/>
  <c r="C767" i="24"/>
  <c r="D333" i="24"/>
  <c r="C333" i="24"/>
  <c r="D757" i="24"/>
  <c r="C757" i="24"/>
  <c r="D762" i="24"/>
  <c r="C762" i="24"/>
  <c r="D771" i="24"/>
  <c r="C771" i="24"/>
  <c r="D625" i="24"/>
  <c r="C625" i="24"/>
  <c r="D720" i="24"/>
  <c r="C720" i="24"/>
  <c r="D173" i="24"/>
  <c r="C173" i="24"/>
  <c r="D447" i="24"/>
  <c r="C447" i="24"/>
  <c r="D615" i="24"/>
  <c r="C615" i="24"/>
  <c r="D415" i="24"/>
  <c r="C415" i="24"/>
  <c r="D304" i="24"/>
  <c r="C304" i="24"/>
  <c r="D174" i="24"/>
  <c r="C174" i="24"/>
  <c r="D144" i="24"/>
  <c r="C144" i="24"/>
  <c r="D419" i="24"/>
  <c r="C419" i="24"/>
  <c r="D310" i="24"/>
  <c r="C310" i="24"/>
  <c r="D791" i="24"/>
  <c r="C791" i="24"/>
  <c r="D654" i="24"/>
  <c r="C654" i="24"/>
  <c r="D535" i="24"/>
  <c r="C535" i="24"/>
  <c r="D68" i="24"/>
  <c r="C68" i="24"/>
  <c r="D84" i="24"/>
  <c r="C84" i="24"/>
  <c r="D113" i="24"/>
  <c r="C113" i="24"/>
  <c r="D3" i="24"/>
  <c r="C3" i="24"/>
  <c r="D314" i="24"/>
  <c r="C314" i="24"/>
  <c r="D130" i="24"/>
  <c r="C130" i="24"/>
  <c r="D108" i="24"/>
  <c r="C108" i="24"/>
  <c r="D423" i="24"/>
  <c r="C423" i="24"/>
  <c r="D245" i="24"/>
  <c r="C245" i="24"/>
  <c r="D315" i="24"/>
  <c r="C315" i="24"/>
  <c r="D279" i="24"/>
  <c r="C279" i="24"/>
  <c r="D724" i="24"/>
  <c r="C724" i="24"/>
  <c r="D670" i="24"/>
  <c r="C670" i="24"/>
  <c r="D394" i="24"/>
  <c r="C394" i="24"/>
  <c r="D48" i="24"/>
  <c r="C48" i="24"/>
  <c r="D462" i="24"/>
  <c r="C462" i="24"/>
  <c r="D443" i="24"/>
  <c r="C443" i="24"/>
  <c r="D180" i="24"/>
  <c r="C180" i="24"/>
  <c r="D569" i="24"/>
  <c r="C569" i="24"/>
  <c r="D249" i="24"/>
  <c r="C249" i="24"/>
  <c r="D679" i="24"/>
  <c r="C679" i="24"/>
  <c r="D104" i="24"/>
  <c r="C104" i="24"/>
  <c r="D502" i="24"/>
  <c r="C502" i="24"/>
  <c r="D544" i="24"/>
  <c r="C544" i="24"/>
  <c r="D562" i="24"/>
  <c r="C562" i="24"/>
  <c r="D653" i="24"/>
  <c r="C653" i="24"/>
  <c r="D105" i="24"/>
  <c r="C105" i="24"/>
  <c r="D668" i="24"/>
  <c r="C668" i="24"/>
  <c r="D291" i="24"/>
  <c r="C291" i="24"/>
  <c r="D35" i="24"/>
  <c r="C35" i="24"/>
  <c r="D88" i="24"/>
  <c r="C88" i="24"/>
  <c r="D200" i="24"/>
  <c r="C200" i="24"/>
  <c r="D746" i="24"/>
  <c r="C746" i="24"/>
  <c r="D219" i="24"/>
  <c r="C219" i="24"/>
  <c r="D672" i="24"/>
  <c r="C672" i="24"/>
  <c r="D216" i="24"/>
  <c r="C216" i="24"/>
  <c r="D99" i="24"/>
  <c r="C99" i="24"/>
  <c r="D268" i="24"/>
  <c r="C268" i="24"/>
  <c r="D528" i="24"/>
  <c r="C528" i="24"/>
  <c r="D585" i="24"/>
  <c r="C585" i="24"/>
  <c r="D30" i="24"/>
  <c r="C30" i="24"/>
  <c r="D177" i="24"/>
  <c r="C177" i="24"/>
  <c r="D652" i="24"/>
  <c r="C652" i="24"/>
  <c r="D89" i="24"/>
  <c r="C89" i="24"/>
  <c r="D493" i="24"/>
  <c r="C493" i="24"/>
  <c r="D284" i="24"/>
  <c r="C284" i="24"/>
  <c r="D148" i="24"/>
  <c r="C148" i="24"/>
  <c r="D715" i="24"/>
  <c r="C715" i="24"/>
  <c r="D463" i="24"/>
  <c r="C463" i="24"/>
  <c r="D489" i="24"/>
  <c r="C489" i="24"/>
  <c r="D573" i="24"/>
  <c r="C573" i="24"/>
  <c r="D742" i="24"/>
  <c r="C742" i="24"/>
  <c r="D157" i="24"/>
  <c r="C157" i="24"/>
  <c r="D728" i="24"/>
  <c r="C728" i="24"/>
  <c r="D360" i="24"/>
  <c r="C360" i="24"/>
  <c r="D222" i="24"/>
  <c r="C222" i="24"/>
  <c r="D301" i="24"/>
  <c r="C301" i="24"/>
  <c r="D788" i="24"/>
  <c r="C788" i="24"/>
  <c r="D494" i="24"/>
  <c r="C494" i="24"/>
  <c r="D677" i="24"/>
  <c r="C677" i="24"/>
  <c r="D600" i="24"/>
  <c r="C600" i="24"/>
  <c r="D332" i="24"/>
  <c r="C332" i="24"/>
  <c r="D97" i="24"/>
  <c r="C97" i="24"/>
  <c r="D111" i="24"/>
  <c r="C111" i="24"/>
  <c r="D606" i="24"/>
  <c r="C606" i="24"/>
  <c r="D436" i="24"/>
  <c r="C436" i="24"/>
  <c r="D687" i="24"/>
  <c r="C687" i="24"/>
  <c r="D430" i="24"/>
  <c r="C430" i="24"/>
  <c r="D505" i="24"/>
  <c r="C505" i="24"/>
  <c r="D465" i="24"/>
  <c r="C465" i="24"/>
  <c r="D102" i="24"/>
  <c r="C102" i="24"/>
  <c r="D364" i="24"/>
  <c r="C364" i="24"/>
  <c r="D363" i="24"/>
  <c r="C363" i="24"/>
  <c r="D627" i="24"/>
  <c r="C627" i="24"/>
  <c r="D341" i="24"/>
  <c r="C341" i="24"/>
  <c r="D33" i="24"/>
  <c r="C33" i="24"/>
  <c r="D368" i="24"/>
  <c r="C368" i="24"/>
  <c r="D717" i="24"/>
  <c r="C717" i="24"/>
  <c r="D71" i="24"/>
  <c r="C71" i="24"/>
  <c r="D693" i="24"/>
  <c r="C693" i="24"/>
  <c r="D231" i="24"/>
  <c r="C231" i="24"/>
  <c r="D581" i="24"/>
  <c r="C581" i="24"/>
  <c r="D52" i="24"/>
  <c r="C52" i="24"/>
  <c r="D739" i="24"/>
  <c r="C739" i="24"/>
  <c r="D542" i="24"/>
  <c r="C542" i="24"/>
  <c r="D607" i="24"/>
  <c r="C607" i="24"/>
  <c r="D36" i="24"/>
  <c r="C36" i="24"/>
  <c r="D87" i="24"/>
  <c r="C87" i="24"/>
  <c r="D27" i="24"/>
  <c r="C27" i="24"/>
  <c r="D587" i="24"/>
  <c r="C587" i="24"/>
  <c r="D765" i="24"/>
  <c r="C765" i="24"/>
  <c r="D391" i="24"/>
  <c r="C391" i="24"/>
  <c r="D261" i="24"/>
  <c r="C261" i="24"/>
  <c r="D624" i="24"/>
  <c r="C624" i="24"/>
  <c r="D487" i="24"/>
  <c r="C487" i="24"/>
  <c r="D169" i="24"/>
  <c r="C169" i="24"/>
  <c r="D164" i="24"/>
  <c r="C164" i="24"/>
  <c r="D701" i="24"/>
  <c r="C701" i="24"/>
  <c r="D486" i="24"/>
  <c r="C486" i="24"/>
  <c r="D563" i="24"/>
  <c r="C563" i="24"/>
  <c r="D264" i="24"/>
  <c r="C264" i="24"/>
  <c r="D295" i="24"/>
  <c r="C295" i="24"/>
  <c r="D69" i="24"/>
  <c r="C69" i="24"/>
  <c r="D313" i="24"/>
  <c r="C313" i="24"/>
  <c r="D516" i="24"/>
  <c r="C516" i="24"/>
  <c r="D564" i="24"/>
  <c r="C564" i="24"/>
  <c r="D640" i="24"/>
  <c r="C640" i="24"/>
  <c r="D429" i="24"/>
  <c r="C429" i="24"/>
  <c r="D507" i="24"/>
  <c r="C507" i="24"/>
  <c r="D410" i="24"/>
  <c r="C410" i="24"/>
  <c r="D705" i="24"/>
  <c r="C705" i="24"/>
  <c r="D168" i="24"/>
  <c r="C168" i="24"/>
  <c r="D445" i="24"/>
  <c r="C445" i="24"/>
  <c r="D324" i="24"/>
  <c r="C324" i="24"/>
  <c r="D729" i="24"/>
  <c r="C729" i="24"/>
  <c r="D154" i="24"/>
  <c r="C154" i="24"/>
  <c r="D210" i="24"/>
  <c r="C210" i="24"/>
  <c r="D329" i="24"/>
  <c r="C329" i="24"/>
  <c r="D433" i="24"/>
  <c r="C433" i="24"/>
  <c r="D134" i="24"/>
  <c r="C134" i="24"/>
  <c r="D451" i="24"/>
  <c r="C451" i="24"/>
  <c r="D28" i="24"/>
  <c r="C28" i="24"/>
  <c r="D349" i="24"/>
  <c r="C349" i="24"/>
  <c r="D734" i="24"/>
  <c r="C734" i="24"/>
  <c r="D285" i="24"/>
  <c r="C285" i="24"/>
  <c r="D194" i="24"/>
  <c r="C194" i="24"/>
  <c r="D643" i="24"/>
  <c r="C643" i="24"/>
  <c r="D608" i="24"/>
  <c r="C608" i="24"/>
  <c r="D471" i="24"/>
  <c r="C471" i="24"/>
  <c r="D726" i="24"/>
  <c r="C726" i="24"/>
  <c r="D262" i="24"/>
  <c r="C262" i="24"/>
  <c r="D109" i="24"/>
  <c r="C109" i="24"/>
  <c r="D344" i="24"/>
  <c r="C344" i="24"/>
  <c r="D530" i="24"/>
  <c r="C530" i="24"/>
  <c r="D541" i="24"/>
  <c r="C541" i="24"/>
  <c r="D303" i="24"/>
  <c r="C303" i="24"/>
  <c r="D501" i="24"/>
  <c r="C501" i="24"/>
  <c r="D620" i="24"/>
  <c r="C620" i="24"/>
  <c r="D66" i="24"/>
  <c r="C66" i="24"/>
  <c r="D385" i="24"/>
  <c r="C385" i="24"/>
  <c r="D416" i="24"/>
  <c r="C416" i="24"/>
  <c r="D665" i="24"/>
  <c r="C665" i="24"/>
  <c r="D288" i="24"/>
  <c r="C288" i="24"/>
  <c r="D525" i="24"/>
  <c r="C525" i="24"/>
  <c r="D598" i="24"/>
  <c r="C598" i="24"/>
  <c r="D51" i="24"/>
  <c r="C51" i="24"/>
  <c r="D187" i="24"/>
  <c r="C187" i="24"/>
  <c r="D533" i="24"/>
  <c r="C533" i="24"/>
  <c r="D204" i="24"/>
  <c r="C204" i="24"/>
  <c r="D523" i="24"/>
  <c r="C523" i="24"/>
  <c r="D259" i="24"/>
  <c r="C259" i="24"/>
  <c r="D207" i="24"/>
  <c r="C207" i="24"/>
  <c r="D676" i="24"/>
  <c r="C676" i="24"/>
  <c r="D351" i="24"/>
  <c r="C351" i="24"/>
  <c r="D9" i="24"/>
  <c r="C9" i="24"/>
  <c r="D647" i="24"/>
  <c r="C647" i="24"/>
  <c r="D390" i="24"/>
  <c r="C390" i="24"/>
  <c r="D370" i="24"/>
  <c r="C370" i="24"/>
  <c r="D374" i="24"/>
  <c r="C374" i="24"/>
  <c r="D226" i="24"/>
  <c r="C226" i="24"/>
  <c r="D86" i="24"/>
  <c r="C86" i="24"/>
  <c r="D237" i="24"/>
  <c r="C237" i="24"/>
  <c r="D42" i="24"/>
  <c r="C42" i="24"/>
  <c r="D247" i="24"/>
  <c r="C247" i="24"/>
  <c r="D242" i="24"/>
  <c r="C242" i="24"/>
  <c r="D572" i="24"/>
  <c r="C572" i="24"/>
  <c r="D152" i="24"/>
  <c r="C152" i="24"/>
  <c r="D488" i="24"/>
  <c r="C488" i="24"/>
  <c r="D770" i="24"/>
  <c r="C770" i="24"/>
  <c r="D577" i="24"/>
  <c r="C577" i="24"/>
  <c r="D387" i="24"/>
  <c r="C387" i="24"/>
  <c r="D498" i="24"/>
  <c r="C498" i="24"/>
  <c r="D321" i="24"/>
  <c r="C321" i="24"/>
  <c r="D57" i="24"/>
  <c r="C57" i="24"/>
  <c r="D697" i="24"/>
  <c r="C697" i="24"/>
  <c r="D764" i="24"/>
  <c r="C764" i="24"/>
  <c r="D759" i="24"/>
  <c r="C759" i="24"/>
  <c r="D708" i="24"/>
  <c r="C708" i="24"/>
  <c r="D362" i="24"/>
  <c r="C362" i="24"/>
  <c r="D772" i="24"/>
  <c r="C772" i="24"/>
  <c r="D748" i="24"/>
  <c r="C748" i="24"/>
  <c r="D442" i="24"/>
  <c r="C442" i="24"/>
  <c r="D263" i="24"/>
  <c r="C263" i="24"/>
  <c r="D437" i="24"/>
  <c r="C437" i="24"/>
  <c r="D510" i="24"/>
  <c r="C510" i="24"/>
  <c r="D634" i="24"/>
  <c r="C634" i="24"/>
  <c r="D441" i="24"/>
  <c r="C441" i="24"/>
  <c r="D558" i="24"/>
  <c r="C558" i="24"/>
  <c r="D150" i="24"/>
  <c r="C150" i="24"/>
  <c r="D153" i="24"/>
  <c r="C153" i="24"/>
  <c r="D293" i="24"/>
  <c r="C293" i="24"/>
  <c r="D323" i="24"/>
  <c r="C323" i="24"/>
  <c r="D610" i="24"/>
  <c r="C610" i="24"/>
  <c r="D686" i="24"/>
  <c r="C686" i="24"/>
  <c r="D290" i="24"/>
  <c r="C290" i="24"/>
  <c r="D114" i="24"/>
  <c r="C114" i="24"/>
  <c r="D165" i="24"/>
  <c r="C165" i="24"/>
  <c r="D452" i="24"/>
  <c r="C452" i="24"/>
  <c r="D405" i="24"/>
  <c r="C405" i="24"/>
  <c r="D785" i="24"/>
  <c r="C785" i="24"/>
  <c r="D24" i="24"/>
  <c r="C24" i="24"/>
  <c r="D214" i="24"/>
  <c r="C214" i="24"/>
  <c r="D506" i="24"/>
  <c r="C506" i="24"/>
  <c r="D400" i="24"/>
  <c r="C400" i="24"/>
  <c r="D675" i="24"/>
  <c r="C675" i="24"/>
  <c r="D599" i="24"/>
  <c r="C599" i="24"/>
  <c r="D80" i="24"/>
  <c r="C80" i="24"/>
  <c r="D605" i="24"/>
  <c r="C605" i="24"/>
  <c r="D792" i="24"/>
  <c r="C792" i="24"/>
  <c r="D183" i="24"/>
  <c r="C183" i="24"/>
  <c r="D198" i="24"/>
  <c r="C198" i="24"/>
  <c r="D120" i="24"/>
  <c r="C120" i="24"/>
  <c r="D663" i="24"/>
  <c r="C663" i="24"/>
  <c r="D550" i="24"/>
  <c r="C550" i="24"/>
  <c r="D131" i="24"/>
  <c r="C131" i="24"/>
  <c r="D29" i="24"/>
  <c r="C29" i="24"/>
  <c r="D53" i="24"/>
  <c r="C53" i="24"/>
  <c r="D275" i="24"/>
  <c r="C275" i="24"/>
  <c r="D743" i="24"/>
  <c r="C743" i="24"/>
  <c r="D584" i="24"/>
  <c r="C584" i="24"/>
  <c r="D497" i="24"/>
  <c r="C497" i="24"/>
  <c r="D456" i="24"/>
  <c r="C456" i="24"/>
  <c r="D244" i="24"/>
  <c r="C244" i="24"/>
  <c r="D361" i="24"/>
  <c r="C361" i="24"/>
  <c r="D529" i="24"/>
  <c r="C529" i="24"/>
  <c r="D273" i="24"/>
  <c r="C273" i="24"/>
  <c r="D657" i="24"/>
  <c r="C657" i="24"/>
  <c r="D721" i="24"/>
  <c r="C721" i="24"/>
  <c r="D292" i="24"/>
  <c r="C292" i="24"/>
  <c r="D710" i="24"/>
  <c r="C710" i="24"/>
  <c r="D484" i="24"/>
  <c r="C484" i="24"/>
  <c r="D348" i="24"/>
  <c r="C348" i="24"/>
  <c r="D747" i="24"/>
  <c r="C747" i="24"/>
  <c r="D346" i="24"/>
  <c r="C346" i="24"/>
  <c r="D241" i="24"/>
  <c r="C241" i="24"/>
  <c r="D296" i="24"/>
  <c r="C296" i="24"/>
  <c r="D527" i="24"/>
  <c r="C527" i="24"/>
  <c r="D611" i="24"/>
  <c r="C611" i="24"/>
  <c r="D182" i="24"/>
  <c r="C182" i="24"/>
  <c r="D178" i="24"/>
  <c r="C178" i="24"/>
  <c r="D522" i="24"/>
  <c r="C522" i="24"/>
  <c r="D716" i="24"/>
  <c r="C716" i="24"/>
  <c r="D468" i="24"/>
  <c r="C468" i="24"/>
  <c r="D777" i="24"/>
  <c r="C777" i="24"/>
  <c r="D330" i="24"/>
  <c r="C330" i="24"/>
  <c r="D92" i="24"/>
  <c r="C92" i="24"/>
  <c r="D282" i="24"/>
  <c r="C282" i="24"/>
  <c r="D227" i="24"/>
  <c r="C227" i="24"/>
  <c r="D22" i="24"/>
  <c r="C22" i="24"/>
  <c r="D353" i="24"/>
  <c r="C353" i="24"/>
  <c r="D590" i="24"/>
  <c r="C590" i="24"/>
  <c r="D176" i="24"/>
  <c r="C176" i="24"/>
  <c r="D151" i="24"/>
  <c r="C151" i="24"/>
  <c r="D156" i="24"/>
  <c r="C156" i="24"/>
  <c r="D277" i="24"/>
  <c r="C277" i="24"/>
  <c r="D7" i="24"/>
  <c r="C7" i="24"/>
  <c r="D366" i="24"/>
  <c r="C366" i="24"/>
  <c r="D793" i="24"/>
  <c r="C793" i="24"/>
  <c r="D592" i="24"/>
  <c r="C592" i="24"/>
  <c r="D12" i="24"/>
  <c r="C12" i="24"/>
  <c r="D547" i="24"/>
  <c r="C547" i="24"/>
  <c r="D369" i="24"/>
  <c r="C369" i="24"/>
  <c r="D571" i="24"/>
  <c r="C571" i="24"/>
  <c r="D406" i="24"/>
  <c r="C406" i="24"/>
  <c r="D397" i="24"/>
  <c r="C397" i="24"/>
  <c r="D421" i="24"/>
  <c r="C421" i="24"/>
  <c r="D787" i="24"/>
  <c r="C787" i="24"/>
  <c r="D381" i="24"/>
  <c r="C381" i="24"/>
  <c r="D576" i="24"/>
  <c r="C576" i="24"/>
  <c r="D267" i="24"/>
  <c r="C267" i="24"/>
  <c r="D723" i="24"/>
  <c r="C723" i="24"/>
  <c r="D651" i="24"/>
  <c r="C651" i="24"/>
  <c r="D236" i="24"/>
  <c r="C236" i="24"/>
  <c r="D6" i="24"/>
  <c r="C6" i="24"/>
  <c r="D388" i="24"/>
  <c r="C388" i="24"/>
  <c r="D41" i="24"/>
  <c r="C41" i="24"/>
  <c r="D755" i="24"/>
  <c r="C755" i="24"/>
  <c r="D347" i="24"/>
  <c r="C347" i="24"/>
  <c r="D752" i="24"/>
  <c r="C752" i="24"/>
  <c r="D265" i="24"/>
  <c r="C265" i="24"/>
  <c r="D699" i="24"/>
  <c r="C699" i="24"/>
  <c r="D60" i="24"/>
  <c r="C60" i="24"/>
  <c r="D639" i="24"/>
  <c r="C639" i="24"/>
  <c r="D233" i="24"/>
  <c r="C233" i="24"/>
  <c r="D434" i="24"/>
  <c r="C434" i="24"/>
  <c r="D213" i="24"/>
  <c r="C213" i="24"/>
  <c r="D554" i="24"/>
  <c r="C554" i="24"/>
  <c r="D64" i="24"/>
  <c r="C64" i="24"/>
  <c r="D790" i="24"/>
  <c r="C790" i="24"/>
  <c r="D40" i="24"/>
  <c r="C40" i="24"/>
  <c r="D425" i="24"/>
  <c r="C425" i="24"/>
  <c r="D10" i="24"/>
  <c r="C10" i="24"/>
  <c r="D466" i="24"/>
  <c r="C466" i="24"/>
  <c r="D119" i="24"/>
  <c r="C119" i="24"/>
  <c r="D514" i="24"/>
  <c r="C514" i="24"/>
  <c r="D139" i="24"/>
  <c r="C139" i="24"/>
  <c r="D673" i="24"/>
  <c r="C673" i="24"/>
  <c r="D555" i="24"/>
  <c r="C555" i="24"/>
  <c r="D163" i="24"/>
  <c r="C163" i="24"/>
  <c r="D690" i="24"/>
  <c r="C690" i="24"/>
  <c r="D480" i="24"/>
  <c r="C480" i="24"/>
  <c r="D250" i="24"/>
  <c r="C250" i="24"/>
  <c r="D350" i="24"/>
  <c r="C350" i="24"/>
  <c r="D138" i="24"/>
  <c r="C138" i="24"/>
  <c r="D74" i="24"/>
  <c r="C74" i="24"/>
  <c r="D238" i="24"/>
  <c r="C238" i="24"/>
  <c r="D225" i="24"/>
  <c r="C225" i="24"/>
  <c r="D702" i="24"/>
  <c r="C702" i="24"/>
  <c r="D740" i="24"/>
  <c r="C740" i="24"/>
  <c r="D345" i="24"/>
  <c r="C345" i="24"/>
  <c r="D490" i="24"/>
  <c r="C490" i="24"/>
  <c r="D384" i="24"/>
  <c r="C384" i="24"/>
  <c r="D622" i="24"/>
  <c r="C622" i="24"/>
  <c r="D483" i="24"/>
  <c r="C483" i="24"/>
  <c r="D517" i="24"/>
  <c r="C517" i="24"/>
  <c r="D133" i="24"/>
  <c r="C133" i="24"/>
  <c r="D218" i="24"/>
  <c r="C218" i="24"/>
  <c r="D308" i="24"/>
  <c r="C308" i="24"/>
  <c r="D526" i="24"/>
  <c r="C526" i="24"/>
  <c r="D354" i="24"/>
  <c r="C354" i="24"/>
  <c r="D70" i="24"/>
  <c r="C70" i="24"/>
  <c r="D129" i="24"/>
  <c r="C129" i="24"/>
  <c r="D695" i="24"/>
  <c r="C695" i="24"/>
  <c r="D658" i="24"/>
  <c r="C658" i="24"/>
  <c r="D513" i="24"/>
  <c r="C513" i="24"/>
  <c r="D94" i="24"/>
  <c r="C94" i="24"/>
  <c r="D539" i="24"/>
  <c r="C539" i="24"/>
  <c r="D185" i="24"/>
  <c r="C185" i="24"/>
  <c r="D641" i="24"/>
  <c r="C641" i="24"/>
  <c r="D794" i="24"/>
  <c r="C794" i="24"/>
  <c r="D122" i="24"/>
  <c r="C122" i="24"/>
  <c r="D474" i="24"/>
  <c r="C474" i="24"/>
  <c r="D235" i="24"/>
  <c r="C235" i="24"/>
  <c r="D696" i="24"/>
  <c r="C696" i="24"/>
  <c r="D248" i="24"/>
  <c r="C248" i="24"/>
  <c r="D418" i="24"/>
  <c r="C418" i="24"/>
  <c r="D552" i="24"/>
  <c r="C552" i="24"/>
  <c r="D744" i="24"/>
  <c r="C744" i="24"/>
  <c r="D278" i="24"/>
  <c r="C278" i="24"/>
  <c r="D43" i="24"/>
  <c r="C43" i="24"/>
  <c r="D548" i="24"/>
  <c r="C548" i="24"/>
  <c r="D378" i="24"/>
  <c r="C378" i="24"/>
  <c r="D126" i="24"/>
  <c r="C126" i="24"/>
  <c r="D714" i="24"/>
  <c r="C714" i="24"/>
  <c r="D411" i="24"/>
  <c r="C411" i="24"/>
  <c r="D298" i="24"/>
  <c r="C298" i="24"/>
  <c r="D61" i="24"/>
  <c r="C61" i="24"/>
  <c r="D453" i="24"/>
  <c r="C453" i="24"/>
  <c r="D776" i="24"/>
  <c r="C776" i="24"/>
  <c r="D727" i="24"/>
  <c r="C727" i="24"/>
  <c r="D537" i="24"/>
  <c r="C537" i="24"/>
  <c r="D504" i="24"/>
  <c r="C504" i="24"/>
  <c r="D34" i="24"/>
  <c r="C34" i="24"/>
  <c r="D47" i="24"/>
  <c r="C47" i="24"/>
  <c r="D141" i="24"/>
  <c r="C141" i="24"/>
  <c r="D568" i="24"/>
  <c r="C568" i="24"/>
  <c r="D646" i="24"/>
  <c r="C646" i="24"/>
  <c r="D58" i="24"/>
  <c r="C58" i="24"/>
  <c r="D85" i="24"/>
  <c r="C85" i="24"/>
  <c r="D232" i="24"/>
  <c r="C232" i="24"/>
  <c r="D55" i="24"/>
  <c r="C55" i="24"/>
  <c r="D671" i="24"/>
  <c r="C671" i="24"/>
  <c r="D464" i="24"/>
  <c r="C464" i="24"/>
  <c r="D593" i="24"/>
  <c r="C593" i="24"/>
  <c r="D783" i="24"/>
  <c r="C783" i="24"/>
  <c r="D499" i="24"/>
  <c r="C499" i="24"/>
  <c r="D376" i="24"/>
  <c r="C376" i="24"/>
  <c r="D713" i="24"/>
  <c r="C713" i="24"/>
  <c r="D342" i="24"/>
  <c r="C342" i="24"/>
  <c r="D737" i="24"/>
  <c r="C737" i="24"/>
  <c r="D352" i="24"/>
  <c r="C352" i="24"/>
  <c r="D796" i="24"/>
  <c r="C796" i="24"/>
  <c r="D326" i="24"/>
  <c r="C326" i="24"/>
  <c r="D566" i="24"/>
  <c r="C566" i="24"/>
  <c r="D382" i="24"/>
  <c r="C382" i="24"/>
  <c r="D398" i="24"/>
  <c r="C398" i="24"/>
  <c r="D401" i="24"/>
  <c r="C401" i="24"/>
  <c r="D596" i="24"/>
  <c r="C596" i="24"/>
  <c r="D355" i="24"/>
  <c r="C355" i="24"/>
  <c r="D424" i="24"/>
  <c r="C424" i="24"/>
  <c r="D773" i="24"/>
  <c r="C773" i="24"/>
  <c r="D201" i="24"/>
  <c r="C201" i="24"/>
  <c r="D16" i="24"/>
  <c r="C16" i="24"/>
  <c r="D367" i="24"/>
  <c r="C367" i="24"/>
  <c r="D753" i="24"/>
  <c r="C753" i="24"/>
  <c r="G401" i="21"/>
  <c r="G400" i="21"/>
  <c r="G399" i="21"/>
  <c r="G398" i="21"/>
  <c r="G397" i="21"/>
  <c r="G396" i="21"/>
  <c r="G395" i="21"/>
  <c r="G394" i="21"/>
  <c r="G393" i="21"/>
  <c r="G392" i="21"/>
  <c r="G391" i="21"/>
  <c r="G390" i="21"/>
  <c r="G389" i="21"/>
  <c r="G388" i="21"/>
  <c r="G387" i="21"/>
  <c r="G386" i="21"/>
  <c r="G385" i="21"/>
  <c r="G384" i="21"/>
  <c r="G383" i="21"/>
  <c r="G382" i="21"/>
  <c r="G381" i="21"/>
  <c r="G380" i="21"/>
  <c r="G379" i="21"/>
  <c r="G378" i="21"/>
  <c r="G377" i="21"/>
  <c r="G376" i="21"/>
  <c r="G375" i="21"/>
  <c r="G374" i="21"/>
  <c r="G373" i="21"/>
  <c r="G372" i="21"/>
  <c r="G371" i="21"/>
  <c r="G370" i="21"/>
  <c r="G369" i="21"/>
  <c r="G368" i="21"/>
  <c r="G367" i="21"/>
  <c r="G366" i="21"/>
  <c r="G365" i="21"/>
  <c r="G364" i="21"/>
  <c r="G363" i="21"/>
  <c r="G362" i="21"/>
  <c r="G361" i="21"/>
  <c r="G360" i="21"/>
  <c r="G359" i="21"/>
  <c r="G358" i="21"/>
  <c r="G357" i="21"/>
  <c r="G356" i="21"/>
  <c r="G355" i="21"/>
  <c r="G354" i="21"/>
  <c r="G353" i="21"/>
  <c r="G352" i="21"/>
  <c r="G351" i="21"/>
  <c r="G350" i="21"/>
  <c r="G349" i="21"/>
  <c r="G348" i="21"/>
  <c r="G347" i="21"/>
  <c r="G346" i="21"/>
  <c r="G345" i="21"/>
  <c r="G344" i="21"/>
  <c r="G343" i="21"/>
  <c r="G342" i="21"/>
  <c r="G341" i="21"/>
  <c r="G340" i="21"/>
  <c r="G339" i="21"/>
  <c r="G338" i="21"/>
  <c r="G337" i="21"/>
  <c r="G336" i="21"/>
  <c r="G335" i="21"/>
  <c r="G334" i="21"/>
  <c r="G333" i="21"/>
  <c r="G332" i="21"/>
  <c r="G331" i="21"/>
  <c r="D331" i="21"/>
  <c r="C331" i="21"/>
  <c r="G330" i="21"/>
  <c r="D330" i="21"/>
  <c r="C330" i="21"/>
  <c r="G329" i="21"/>
  <c r="D329" i="21"/>
  <c r="C329" i="21"/>
  <c r="G328" i="21"/>
  <c r="D328" i="21"/>
  <c r="C328" i="21"/>
  <c r="G327" i="21"/>
  <c r="D327" i="21"/>
  <c r="C327" i="21"/>
  <c r="G326" i="21"/>
  <c r="D326" i="21"/>
  <c r="C326" i="21"/>
  <c r="G325" i="21"/>
  <c r="D325" i="21"/>
  <c r="C325" i="21"/>
  <c r="G324" i="21"/>
  <c r="D324" i="21"/>
  <c r="C324" i="21"/>
  <c r="G323" i="21"/>
  <c r="D323" i="21"/>
  <c r="C323" i="21"/>
  <c r="G322" i="21"/>
  <c r="D322" i="21"/>
  <c r="C322" i="21"/>
  <c r="G321" i="21"/>
  <c r="D321" i="21"/>
  <c r="C321" i="21"/>
  <c r="G320" i="21"/>
  <c r="D320" i="21"/>
  <c r="C320" i="21"/>
  <c r="G319" i="21"/>
  <c r="D319" i="21"/>
  <c r="C319" i="21"/>
  <c r="G318" i="21"/>
  <c r="D318" i="21"/>
  <c r="C318" i="21"/>
  <c r="G317" i="21"/>
  <c r="D317" i="21"/>
  <c r="C317" i="21"/>
  <c r="G316" i="21"/>
  <c r="D316" i="21"/>
  <c r="C316" i="21"/>
  <c r="G315" i="21"/>
  <c r="D315" i="21"/>
  <c r="C315" i="21"/>
  <c r="G314" i="21"/>
  <c r="D314" i="21"/>
  <c r="C314" i="21"/>
  <c r="G313" i="21"/>
  <c r="D313" i="21"/>
  <c r="C313" i="21"/>
  <c r="G312" i="21"/>
  <c r="D312" i="21"/>
  <c r="C312" i="21"/>
  <c r="G311" i="21"/>
  <c r="D311" i="21"/>
  <c r="C311" i="21"/>
  <c r="G310" i="21"/>
  <c r="D310" i="21"/>
  <c r="C310" i="21"/>
  <c r="G309" i="21"/>
  <c r="D309" i="21"/>
  <c r="C309" i="21"/>
  <c r="G308" i="21"/>
  <c r="D308" i="21"/>
  <c r="C308" i="21"/>
  <c r="G307" i="21"/>
  <c r="D307" i="21"/>
  <c r="C307" i="21"/>
  <c r="G306" i="21"/>
  <c r="D306" i="21"/>
  <c r="C306" i="21"/>
  <c r="G305" i="21"/>
  <c r="D305" i="21"/>
  <c r="C305" i="21"/>
  <c r="G304" i="21"/>
  <c r="D304" i="21"/>
  <c r="C304" i="21"/>
  <c r="G303" i="21"/>
  <c r="D303" i="21"/>
  <c r="C303" i="21"/>
  <c r="G302" i="21"/>
  <c r="D302" i="21"/>
  <c r="C302" i="21"/>
  <c r="G301" i="21"/>
  <c r="D301" i="21"/>
  <c r="C301" i="21"/>
  <c r="G300" i="21"/>
  <c r="D300" i="21"/>
  <c r="C300" i="21"/>
  <c r="G299" i="21"/>
  <c r="D299" i="21"/>
  <c r="C299" i="21"/>
  <c r="G298" i="21"/>
  <c r="D298" i="21"/>
  <c r="C298" i="21"/>
  <c r="G297" i="21"/>
  <c r="D297" i="21"/>
  <c r="C297" i="21"/>
  <c r="G296" i="21"/>
  <c r="D296" i="21"/>
  <c r="C296" i="21"/>
  <c r="G295" i="21"/>
  <c r="D295" i="21"/>
  <c r="C295" i="21"/>
  <c r="G294" i="21"/>
  <c r="D294" i="21"/>
  <c r="C294" i="21"/>
  <c r="G293" i="21"/>
  <c r="D293" i="21"/>
  <c r="C293" i="21"/>
  <c r="G292" i="21"/>
  <c r="D292" i="21"/>
  <c r="C292" i="21"/>
  <c r="G291" i="21"/>
  <c r="D291" i="21"/>
  <c r="C291" i="21"/>
  <c r="G290" i="21"/>
  <c r="D290" i="21"/>
  <c r="C290" i="21"/>
  <c r="G289" i="21"/>
  <c r="D289" i="21"/>
  <c r="C289" i="21"/>
  <c r="G288" i="21"/>
  <c r="D288" i="21"/>
  <c r="C288" i="21"/>
  <c r="G287" i="21"/>
  <c r="D287" i="21"/>
  <c r="C287" i="21"/>
  <c r="G286" i="21"/>
  <c r="D286" i="21"/>
  <c r="C286" i="21"/>
  <c r="G285" i="21"/>
  <c r="D285" i="21"/>
  <c r="C285" i="21"/>
  <c r="G284" i="21"/>
  <c r="D284" i="21"/>
  <c r="C284" i="21"/>
  <c r="G283" i="21"/>
  <c r="D283" i="21"/>
  <c r="C283" i="21"/>
  <c r="G282" i="21"/>
  <c r="D282" i="21"/>
  <c r="C282" i="21"/>
  <c r="G281" i="21"/>
  <c r="D281" i="21"/>
  <c r="C281" i="21"/>
  <c r="G280" i="21"/>
  <c r="D280" i="21"/>
  <c r="C280" i="21"/>
  <c r="G279" i="21"/>
  <c r="D279" i="21"/>
  <c r="C279" i="21"/>
  <c r="G278" i="21"/>
  <c r="D278" i="21"/>
  <c r="C278" i="21"/>
  <c r="G277" i="21"/>
  <c r="D277" i="21"/>
  <c r="C277" i="21"/>
  <c r="G276" i="21"/>
  <c r="D276" i="21"/>
  <c r="C276" i="21"/>
  <c r="G275" i="21"/>
  <c r="D275" i="21"/>
  <c r="C275" i="21"/>
  <c r="G274" i="21"/>
  <c r="D274" i="21"/>
  <c r="C274" i="21"/>
  <c r="G273" i="21"/>
  <c r="D273" i="21"/>
  <c r="C273" i="21"/>
  <c r="G272" i="21"/>
  <c r="D272" i="21"/>
  <c r="C272" i="21"/>
  <c r="G271" i="21"/>
  <c r="D271" i="21"/>
  <c r="C271" i="21"/>
  <c r="G270" i="21"/>
  <c r="D270" i="21"/>
  <c r="C270" i="21"/>
  <c r="G269" i="21"/>
  <c r="D269" i="21"/>
  <c r="C269" i="21"/>
  <c r="G268" i="21"/>
  <c r="D268" i="21"/>
  <c r="C268" i="21"/>
  <c r="G267" i="21"/>
  <c r="D267" i="21"/>
  <c r="C267" i="21"/>
  <c r="G266" i="21"/>
  <c r="D266" i="21"/>
  <c r="C266" i="21"/>
  <c r="G265" i="21"/>
  <c r="D265" i="21"/>
  <c r="C265" i="21"/>
  <c r="G264" i="21"/>
  <c r="D264" i="21"/>
  <c r="C264" i="21"/>
  <c r="G263" i="21"/>
  <c r="D263" i="21"/>
  <c r="C263" i="21"/>
  <c r="G262" i="21"/>
  <c r="D262" i="21"/>
  <c r="C262" i="21"/>
  <c r="G261" i="21"/>
  <c r="D261" i="21"/>
  <c r="C261" i="21"/>
  <c r="G260" i="21"/>
  <c r="D260" i="21"/>
  <c r="C260" i="21"/>
  <c r="G259" i="21"/>
  <c r="D259" i="21"/>
  <c r="C259" i="21"/>
  <c r="G258" i="21"/>
  <c r="D258" i="21"/>
  <c r="C258" i="21"/>
  <c r="G257" i="21"/>
  <c r="D257" i="21"/>
  <c r="C257" i="21"/>
  <c r="G256" i="21"/>
  <c r="D256" i="21"/>
  <c r="C256" i="21"/>
  <c r="G255" i="21"/>
  <c r="D255" i="21"/>
  <c r="C255" i="21"/>
  <c r="G254" i="21"/>
  <c r="D254" i="21"/>
  <c r="C254" i="21"/>
  <c r="G253" i="21"/>
  <c r="D253" i="21"/>
  <c r="C253" i="21"/>
  <c r="G252" i="21"/>
  <c r="D252" i="21"/>
  <c r="C252" i="21"/>
  <c r="G251" i="21"/>
  <c r="D251" i="21"/>
  <c r="C251" i="21"/>
  <c r="G250" i="21"/>
  <c r="D250" i="21"/>
  <c r="C250" i="21"/>
  <c r="G249" i="21"/>
  <c r="D249" i="21"/>
  <c r="C249" i="21"/>
  <c r="G248" i="21"/>
  <c r="D248" i="21"/>
  <c r="C248" i="21"/>
  <c r="G247" i="21"/>
  <c r="D247" i="21"/>
  <c r="C247" i="21"/>
  <c r="G246" i="21"/>
  <c r="D246" i="21"/>
  <c r="C246" i="21"/>
  <c r="G245" i="21"/>
  <c r="D245" i="21"/>
  <c r="C245" i="21"/>
  <c r="G244" i="21"/>
  <c r="D244" i="21"/>
  <c r="C244" i="21"/>
  <c r="G243" i="21"/>
  <c r="D243" i="21"/>
  <c r="C243" i="21"/>
  <c r="G242" i="21"/>
  <c r="D242" i="21"/>
  <c r="C242" i="21"/>
  <c r="G241" i="21"/>
  <c r="D241" i="21"/>
  <c r="C241" i="21"/>
  <c r="G240" i="21"/>
  <c r="D240" i="21"/>
  <c r="C240" i="21"/>
  <c r="G239" i="21"/>
  <c r="D239" i="21"/>
  <c r="C239" i="21"/>
  <c r="G238" i="21"/>
  <c r="D238" i="21"/>
  <c r="C238" i="21"/>
  <c r="G237" i="21"/>
  <c r="D237" i="21"/>
  <c r="C237" i="21"/>
  <c r="G236" i="21"/>
  <c r="D236" i="21"/>
  <c r="C236" i="21"/>
  <c r="G235" i="21"/>
  <c r="D235" i="21"/>
  <c r="C235" i="21"/>
  <c r="G234" i="21"/>
  <c r="D234" i="21"/>
  <c r="C234" i="21"/>
  <c r="G233" i="21"/>
  <c r="D233" i="21"/>
  <c r="C233" i="21"/>
  <c r="G232" i="21"/>
  <c r="D232" i="21"/>
  <c r="C232" i="21"/>
  <c r="G231" i="21"/>
  <c r="D231" i="21"/>
  <c r="C231" i="21"/>
  <c r="G230" i="21"/>
  <c r="D230" i="21"/>
  <c r="C230" i="21"/>
  <c r="G229" i="21"/>
  <c r="D229" i="21"/>
  <c r="C229" i="21"/>
  <c r="G228" i="21"/>
  <c r="D228" i="21"/>
  <c r="C228" i="21"/>
  <c r="G227" i="21"/>
  <c r="D227" i="21"/>
  <c r="C227" i="21"/>
  <c r="G226" i="21"/>
  <c r="D226" i="21"/>
  <c r="C226" i="21"/>
  <c r="G225" i="21"/>
  <c r="D225" i="21"/>
  <c r="C225" i="21"/>
  <c r="G224" i="21"/>
  <c r="D224" i="21"/>
  <c r="C224" i="21"/>
  <c r="G223" i="21"/>
  <c r="D223" i="21"/>
  <c r="C223" i="21"/>
  <c r="G222" i="21"/>
  <c r="D222" i="21"/>
  <c r="C222" i="21"/>
  <c r="G221" i="21"/>
  <c r="D221" i="21"/>
  <c r="C221" i="21"/>
  <c r="G220" i="21"/>
  <c r="D220" i="21"/>
  <c r="C220" i="21"/>
  <c r="G219" i="21"/>
  <c r="D219" i="21"/>
  <c r="C219" i="21"/>
  <c r="G218" i="21"/>
  <c r="D218" i="21"/>
  <c r="C218" i="21"/>
  <c r="G217" i="21"/>
  <c r="D217" i="21"/>
  <c r="C217" i="21"/>
  <c r="G216" i="21"/>
  <c r="D216" i="21"/>
  <c r="C216" i="21"/>
  <c r="G215" i="21"/>
  <c r="D215" i="21"/>
  <c r="C215" i="21"/>
  <c r="G214" i="21"/>
  <c r="D214" i="21"/>
  <c r="C214" i="21"/>
  <c r="G213" i="21"/>
  <c r="D213" i="21"/>
  <c r="C213" i="21"/>
  <c r="G212" i="21"/>
  <c r="D212" i="21"/>
  <c r="C212" i="21"/>
  <c r="G211" i="21"/>
  <c r="D211" i="21"/>
  <c r="C211" i="21"/>
  <c r="G210" i="21"/>
  <c r="D210" i="21"/>
  <c r="C210" i="21"/>
  <c r="G209" i="21"/>
  <c r="D209" i="21"/>
  <c r="C209" i="21"/>
  <c r="G208" i="21"/>
  <c r="D208" i="21"/>
  <c r="C208" i="21"/>
  <c r="G207" i="21"/>
  <c r="D207" i="21"/>
  <c r="C207" i="21"/>
  <c r="G206" i="21"/>
  <c r="D206" i="21"/>
  <c r="C206" i="21"/>
  <c r="G205" i="21"/>
  <c r="D205" i="21"/>
  <c r="C205" i="21"/>
  <c r="G204" i="21"/>
  <c r="D204" i="21"/>
  <c r="C204" i="21"/>
  <c r="G203" i="21"/>
  <c r="D203" i="21"/>
  <c r="C203" i="21"/>
  <c r="G202" i="21"/>
  <c r="D202" i="21"/>
  <c r="C202" i="21"/>
  <c r="G201" i="21"/>
  <c r="D201" i="21"/>
  <c r="C201" i="21"/>
  <c r="G200" i="21"/>
  <c r="D200" i="21"/>
  <c r="C200" i="21"/>
  <c r="G199" i="21"/>
  <c r="D199" i="21"/>
  <c r="C199" i="21"/>
  <c r="G198" i="21"/>
  <c r="D198" i="21"/>
  <c r="C198" i="21"/>
  <c r="G197" i="21"/>
  <c r="D197" i="21"/>
  <c r="C197" i="21"/>
  <c r="G196" i="21"/>
  <c r="D196" i="21"/>
  <c r="C196" i="21"/>
  <c r="G195" i="21"/>
  <c r="D195" i="21"/>
  <c r="C195" i="21"/>
  <c r="G194" i="21"/>
  <c r="D194" i="21"/>
  <c r="C194" i="21"/>
  <c r="G193" i="21"/>
  <c r="D193" i="21"/>
  <c r="C193" i="21"/>
  <c r="G192" i="21"/>
  <c r="D192" i="21"/>
  <c r="C192" i="21"/>
  <c r="G191" i="21"/>
  <c r="D191" i="21"/>
  <c r="C191" i="21"/>
  <c r="G190" i="21"/>
  <c r="D190" i="21"/>
  <c r="C190" i="21"/>
  <c r="G189" i="21"/>
  <c r="D189" i="21"/>
  <c r="C189" i="21"/>
  <c r="G188" i="21"/>
  <c r="D188" i="21"/>
  <c r="C188" i="21"/>
  <c r="G187" i="21"/>
  <c r="D187" i="21"/>
  <c r="C187" i="21"/>
  <c r="G186" i="21"/>
  <c r="D186" i="21"/>
  <c r="C186" i="21"/>
  <c r="G185" i="21"/>
  <c r="D185" i="21"/>
  <c r="C185" i="21"/>
  <c r="G184" i="21"/>
  <c r="D184" i="21"/>
  <c r="C184" i="21"/>
  <c r="G183" i="21"/>
  <c r="D183" i="21"/>
  <c r="C183" i="21"/>
  <c r="G182" i="21"/>
  <c r="D182" i="21"/>
  <c r="C182" i="21"/>
  <c r="G181" i="21"/>
  <c r="D181" i="21"/>
  <c r="C181" i="21"/>
  <c r="G180" i="21"/>
  <c r="D180" i="21"/>
  <c r="C180" i="21"/>
  <c r="G179" i="21"/>
  <c r="D179" i="21"/>
  <c r="C179" i="21"/>
  <c r="G178" i="21"/>
  <c r="D178" i="21"/>
  <c r="C178" i="21"/>
  <c r="G177" i="21"/>
  <c r="D177" i="21"/>
  <c r="C177" i="21"/>
  <c r="G176" i="21"/>
  <c r="D176" i="21"/>
  <c r="C176" i="21"/>
  <c r="G175" i="21"/>
  <c r="D175" i="21"/>
  <c r="C175" i="21"/>
  <c r="G174" i="21"/>
  <c r="D174" i="21"/>
  <c r="C174" i="21"/>
  <c r="G173" i="21"/>
  <c r="D173" i="21"/>
  <c r="C173" i="21"/>
  <c r="G172" i="21"/>
  <c r="D172" i="21"/>
  <c r="C172" i="21"/>
  <c r="G171" i="21"/>
  <c r="D171" i="21"/>
  <c r="C171" i="21"/>
  <c r="G170" i="21"/>
  <c r="D170" i="21"/>
  <c r="C170" i="21"/>
  <c r="G169" i="21"/>
  <c r="D169" i="21"/>
  <c r="C169" i="21"/>
  <c r="G168" i="21"/>
  <c r="D168" i="21"/>
  <c r="C168" i="21"/>
  <c r="G167" i="21"/>
  <c r="D167" i="21"/>
  <c r="C167" i="21"/>
  <c r="G166" i="21"/>
  <c r="D166" i="21"/>
  <c r="C166" i="21"/>
  <c r="G165" i="21"/>
  <c r="D165" i="21"/>
  <c r="C165" i="21"/>
  <c r="G164" i="21"/>
  <c r="D164" i="21"/>
  <c r="C164" i="21"/>
  <c r="G163" i="21"/>
  <c r="D163" i="21"/>
  <c r="C163" i="21"/>
  <c r="G162" i="21"/>
  <c r="D162" i="21"/>
  <c r="C162" i="21"/>
  <c r="G161" i="21"/>
  <c r="D161" i="21"/>
  <c r="C161" i="21"/>
  <c r="G160" i="21"/>
  <c r="D160" i="21"/>
  <c r="C160" i="21"/>
  <c r="G159" i="21"/>
  <c r="D159" i="21"/>
  <c r="C159" i="21"/>
  <c r="G158" i="21"/>
  <c r="D158" i="21"/>
  <c r="C158" i="21"/>
  <c r="G157" i="21"/>
  <c r="D157" i="21"/>
  <c r="C157" i="21"/>
  <c r="G156" i="21"/>
  <c r="D156" i="21"/>
  <c r="C156" i="21"/>
  <c r="G155" i="21"/>
  <c r="D155" i="21"/>
  <c r="C155" i="21"/>
  <c r="G154" i="21"/>
  <c r="D154" i="21"/>
  <c r="C154" i="21"/>
  <c r="G153" i="21"/>
  <c r="D153" i="21"/>
  <c r="C153" i="21"/>
  <c r="G152" i="21"/>
  <c r="D152" i="21"/>
  <c r="C152" i="21"/>
  <c r="G151" i="21"/>
  <c r="D151" i="21"/>
  <c r="C151" i="21"/>
  <c r="G150" i="21"/>
  <c r="D150" i="21"/>
  <c r="C150" i="21"/>
  <c r="G149" i="21"/>
  <c r="D149" i="21"/>
  <c r="C149" i="21"/>
  <c r="G148" i="21"/>
  <c r="D148" i="21"/>
  <c r="C148" i="21"/>
  <c r="G147" i="21"/>
  <c r="D147" i="21"/>
  <c r="C147" i="21"/>
  <c r="G146" i="21"/>
  <c r="D146" i="21"/>
  <c r="C146" i="21"/>
  <c r="G145" i="21"/>
  <c r="D145" i="21"/>
  <c r="C145" i="21"/>
  <c r="G144" i="21"/>
  <c r="D144" i="21"/>
  <c r="C144" i="21"/>
  <c r="G143" i="21"/>
  <c r="D143" i="21"/>
  <c r="C143" i="21"/>
  <c r="G142" i="21"/>
  <c r="D142" i="21"/>
  <c r="C142" i="21"/>
  <c r="G141" i="21"/>
  <c r="D141" i="21"/>
  <c r="C141" i="21"/>
  <c r="G140" i="21"/>
  <c r="D140" i="21"/>
  <c r="C140" i="21"/>
  <c r="G139" i="21"/>
  <c r="D139" i="21"/>
  <c r="C139" i="21"/>
  <c r="G138" i="21"/>
  <c r="D138" i="21"/>
  <c r="C138" i="21"/>
  <c r="G137" i="21"/>
  <c r="D137" i="21"/>
  <c r="C137" i="21"/>
  <c r="G136" i="21"/>
  <c r="D136" i="21"/>
  <c r="C136" i="21"/>
  <c r="G135" i="21"/>
  <c r="D135" i="21"/>
  <c r="C135" i="21"/>
  <c r="G134" i="21"/>
  <c r="D134" i="21"/>
  <c r="C134" i="21"/>
  <c r="G133" i="21"/>
  <c r="D133" i="21"/>
  <c r="C133" i="21"/>
  <c r="G132" i="21"/>
  <c r="D132" i="21"/>
  <c r="C132" i="21"/>
  <c r="G131" i="21"/>
  <c r="D131" i="21"/>
  <c r="C131" i="21"/>
  <c r="G130" i="21"/>
  <c r="D130" i="21"/>
  <c r="C130" i="21"/>
  <c r="G129" i="21"/>
  <c r="D129" i="21"/>
  <c r="C129" i="21"/>
  <c r="G128" i="21"/>
  <c r="D128" i="21"/>
  <c r="C128" i="21"/>
  <c r="G127" i="21"/>
  <c r="D127" i="21"/>
  <c r="C127" i="21"/>
  <c r="G126" i="21"/>
  <c r="D126" i="21"/>
  <c r="C126" i="21"/>
  <c r="G125" i="21"/>
  <c r="D125" i="21"/>
  <c r="C125" i="21"/>
  <c r="G124" i="21"/>
  <c r="D124" i="21"/>
  <c r="C124" i="21"/>
  <c r="G123" i="21"/>
  <c r="D123" i="21"/>
  <c r="C123" i="21"/>
  <c r="G122" i="21"/>
  <c r="D122" i="21"/>
  <c r="C122" i="21"/>
  <c r="G121" i="21"/>
  <c r="D121" i="21"/>
  <c r="C121" i="21"/>
  <c r="G120" i="21"/>
  <c r="D120" i="21"/>
  <c r="C120" i="21"/>
  <c r="G119" i="21"/>
  <c r="D119" i="21"/>
  <c r="C119" i="21"/>
  <c r="G118" i="21"/>
  <c r="D118" i="21"/>
  <c r="C118" i="21"/>
  <c r="G117" i="21"/>
  <c r="D117" i="21"/>
  <c r="C117" i="21"/>
  <c r="G116" i="21"/>
  <c r="D116" i="21"/>
  <c r="C116" i="21"/>
  <c r="G115" i="21"/>
  <c r="D115" i="21"/>
  <c r="C115" i="21"/>
  <c r="G114" i="21"/>
  <c r="D114" i="21"/>
  <c r="C114" i="21"/>
  <c r="G113" i="21"/>
  <c r="D113" i="21"/>
  <c r="C113" i="21"/>
  <c r="G112" i="21"/>
  <c r="D112" i="21"/>
  <c r="C112" i="21"/>
  <c r="G111" i="21"/>
  <c r="D111" i="21"/>
  <c r="C111" i="21"/>
  <c r="G110" i="21"/>
  <c r="D110" i="21"/>
  <c r="C110" i="21"/>
  <c r="G109" i="21"/>
  <c r="D109" i="21"/>
  <c r="C109" i="21"/>
  <c r="G108" i="21"/>
  <c r="D108" i="21"/>
  <c r="C108" i="21"/>
  <c r="G107" i="21"/>
  <c r="D107" i="21"/>
  <c r="C107" i="21"/>
  <c r="G106" i="21"/>
  <c r="D106" i="21"/>
  <c r="C106" i="21"/>
  <c r="G105" i="21"/>
  <c r="D105" i="21"/>
  <c r="C105" i="21"/>
  <c r="G104" i="21"/>
  <c r="D104" i="21"/>
  <c r="C104" i="21"/>
  <c r="G103" i="21"/>
  <c r="D103" i="21"/>
  <c r="C103" i="21"/>
  <c r="G102" i="21"/>
  <c r="D102" i="21"/>
  <c r="C102" i="21"/>
  <c r="G101" i="21"/>
  <c r="D101" i="21"/>
  <c r="C101" i="21"/>
  <c r="G100" i="21"/>
  <c r="D100" i="21"/>
  <c r="C100" i="21"/>
  <c r="G99" i="21"/>
  <c r="D99" i="21"/>
  <c r="C99" i="21"/>
  <c r="G98" i="21"/>
  <c r="D98" i="21"/>
  <c r="C98" i="21"/>
  <c r="G97" i="21"/>
  <c r="D97" i="21"/>
  <c r="C97" i="21"/>
  <c r="G96" i="21"/>
  <c r="D96" i="21"/>
  <c r="C96" i="21"/>
  <c r="G95" i="21"/>
  <c r="D95" i="21"/>
  <c r="C95" i="21"/>
  <c r="G94" i="21"/>
  <c r="D94" i="21"/>
  <c r="C94" i="21"/>
  <c r="G93" i="21"/>
  <c r="D93" i="21"/>
  <c r="C93" i="21"/>
  <c r="G92" i="21"/>
  <c r="D92" i="21"/>
  <c r="C92" i="21"/>
  <c r="G91" i="21"/>
  <c r="D91" i="21"/>
  <c r="C91" i="21"/>
  <c r="G90" i="21"/>
  <c r="D90" i="21"/>
  <c r="C90" i="21"/>
  <c r="G89" i="21"/>
  <c r="D89" i="21"/>
  <c r="C89" i="21"/>
  <c r="G88" i="21"/>
  <c r="D88" i="21"/>
  <c r="C88" i="21"/>
  <c r="G87" i="21"/>
  <c r="D87" i="21"/>
  <c r="C87" i="21"/>
  <c r="G86" i="21"/>
  <c r="D86" i="21"/>
  <c r="C86" i="21"/>
  <c r="G85" i="21"/>
  <c r="D85" i="21"/>
  <c r="C85" i="21"/>
  <c r="G84" i="21"/>
  <c r="D84" i="21"/>
  <c r="C84" i="21"/>
  <c r="G83" i="21"/>
  <c r="D83" i="21"/>
  <c r="C83" i="21"/>
  <c r="G82" i="21"/>
  <c r="D82" i="21"/>
  <c r="C82" i="21"/>
  <c r="G81" i="21"/>
  <c r="D81" i="21"/>
  <c r="C81" i="21"/>
  <c r="G80" i="21"/>
  <c r="D80" i="21"/>
  <c r="C80" i="21"/>
  <c r="G79" i="21"/>
  <c r="D79" i="21"/>
  <c r="C79" i="21"/>
  <c r="G78" i="21"/>
  <c r="D78" i="21"/>
  <c r="C78" i="21"/>
  <c r="G77" i="21"/>
  <c r="D77" i="21"/>
  <c r="C77" i="21"/>
  <c r="G76" i="21"/>
  <c r="D76" i="21"/>
  <c r="C76" i="21"/>
  <c r="G75" i="21"/>
  <c r="D75" i="21"/>
  <c r="C75" i="21"/>
  <c r="G74" i="21"/>
  <c r="D74" i="21"/>
  <c r="C74" i="21"/>
  <c r="G73" i="21"/>
  <c r="D73" i="21"/>
  <c r="C73" i="21"/>
  <c r="G72" i="21"/>
  <c r="D72" i="21"/>
  <c r="C72" i="21"/>
  <c r="G71" i="21"/>
  <c r="D71" i="21"/>
  <c r="C71" i="21"/>
  <c r="G70" i="21"/>
  <c r="D70" i="21"/>
  <c r="C70" i="21"/>
  <c r="G69" i="21"/>
  <c r="D69" i="21"/>
  <c r="C69" i="21"/>
  <c r="G68" i="21"/>
  <c r="D68" i="21"/>
  <c r="C68" i="21"/>
  <c r="G67" i="21"/>
  <c r="D67" i="21"/>
  <c r="C67" i="21"/>
  <c r="G66" i="21"/>
  <c r="D66" i="21"/>
  <c r="C66" i="21"/>
  <c r="G65" i="21"/>
  <c r="D65" i="21"/>
  <c r="C65" i="21"/>
  <c r="G64" i="21"/>
  <c r="D64" i="21"/>
  <c r="C64" i="21"/>
  <c r="G63" i="21"/>
  <c r="D63" i="21"/>
  <c r="C63" i="21"/>
  <c r="G62" i="21"/>
  <c r="D62" i="21"/>
  <c r="C62" i="21"/>
  <c r="G61" i="21"/>
  <c r="D61" i="21"/>
  <c r="C61" i="21"/>
  <c r="G60" i="21"/>
  <c r="D60" i="21"/>
  <c r="C60" i="21"/>
  <c r="G59" i="21"/>
  <c r="D59" i="21"/>
  <c r="C59" i="21"/>
  <c r="G58" i="21"/>
  <c r="D58" i="21"/>
  <c r="C58" i="21"/>
  <c r="G57" i="21"/>
  <c r="D57" i="21"/>
  <c r="C57" i="21"/>
  <c r="G56" i="21"/>
  <c r="D56" i="21"/>
  <c r="C56" i="21"/>
  <c r="G55" i="21"/>
  <c r="D55" i="21"/>
  <c r="C55" i="21"/>
  <c r="G54" i="21"/>
  <c r="D54" i="21"/>
  <c r="C54" i="21"/>
  <c r="G53" i="21"/>
  <c r="D53" i="21"/>
  <c r="C53" i="21"/>
  <c r="G52" i="21"/>
  <c r="D52" i="21"/>
  <c r="C52" i="21"/>
  <c r="G51" i="21"/>
  <c r="D51" i="21"/>
  <c r="C51" i="21"/>
  <c r="G50" i="21"/>
  <c r="D50" i="21"/>
  <c r="C50" i="21"/>
  <c r="G49" i="21"/>
  <c r="D49" i="21"/>
  <c r="C49" i="21"/>
  <c r="G48" i="21"/>
  <c r="D48" i="21"/>
  <c r="C48" i="21"/>
  <c r="G47" i="21"/>
  <c r="D47" i="21"/>
  <c r="C47" i="21"/>
  <c r="G46" i="21"/>
  <c r="D46" i="21"/>
  <c r="C46" i="21"/>
  <c r="G45" i="21"/>
  <c r="D45" i="21"/>
  <c r="C45" i="21"/>
  <c r="G44" i="21"/>
  <c r="D44" i="21"/>
  <c r="C44" i="21"/>
  <c r="G43" i="21"/>
  <c r="D43" i="21"/>
  <c r="C43" i="21"/>
  <c r="G42" i="21"/>
  <c r="D42" i="21"/>
  <c r="C42" i="21"/>
  <c r="G41" i="21"/>
  <c r="D41" i="21"/>
  <c r="C41" i="21"/>
  <c r="G40" i="21"/>
  <c r="D40" i="21"/>
  <c r="C40" i="21"/>
  <c r="G39" i="21"/>
  <c r="D39" i="21"/>
  <c r="C39" i="21"/>
  <c r="G38" i="21"/>
  <c r="D38" i="21"/>
  <c r="C38" i="21"/>
  <c r="G37" i="21"/>
  <c r="D37" i="21"/>
  <c r="C37" i="21"/>
  <c r="G36" i="21"/>
  <c r="D36" i="21"/>
  <c r="C36" i="21"/>
  <c r="G35" i="21"/>
  <c r="D35" i="21"/>
  <c r="C35" i="21"/>
  <c r="G34" i="21"/>
  <c r="D34" i="21"/>
  <c r="C34" i="21"/>
  <c r="G33" i="21"/>
  <c r="D33" i="21"/>
  <c r="C33" i="21"/>
  <c r="G32" i="21"/>
  <c r="D32" i="21"/>
  <c r="C32" i="21"/>
  <c r="G31" i="21"/>
  <c r="D31" i="21"/>
  <c r="C31" i="21"/>
  <c r="G30" i="21"/>
  <c r="D30" i="21"/>
  <c r="C30" i="21"/>
  <c r="G29" i="21"/>
  <c r="D29" i="21"/>
  <c r="C29" i="21"/>
  <c r="G28" i="21"/>
  <c r="D28" i="21"/>
  <c r="C28" i="21"/>
  <c r="G27" i="21"/>
  <c r="D27" i="21"/>
  <c r="C27" i="21"/>
  <c r="G26" i="21"/>
  <c r="D26" i="21"/>
  <c r="C26" i="21"/>
  <c r="G25" i="21"/>
  <c r="D25" i="21"/>
  <c r="C25" i="21"/>
  <c r="G24" i="21"/>
  <c r="D24" i="21"/>
  <c r="C24" i="21"/>
  <c r="G23" i="21"/>
  <c r="D23" i="21"/>
  <c r="C23" i="21"/>
  <c r="G22" i="21"/>
  <c r="D22" i="21"/>
  <c r="C22" i="21"/>
  <c r="G21" i="21"/>
  <c r="D21" i="21"/>
  <c r="C21" i="21"/>
  <c r="G20" i="21"/>
  <c r="D20" i="21"/>
  <c r="C20" i="21"/>
  <c r="G19" i="21"/>
  <c r="D19" i="21"/>
  <c r="C19" i="21"/>
  <c r="G18" i="21"/>
  <c r="D18" i="21"/>
  <c r="C18" i="21"/>
  <c r="G17" i="21"/>
  <c r="D17" i="21"/>
  <c r="C17" i="21"/>
  <c r="G16" i="21"/>
  <c r="D16" i="21"/>
  <c r="C16" i="21"/>
  <c r="G15" i="21"/>
  <c r="D15" i="21"/>
  <c r="C15" i="21"/>
  <c r="G14" i="21"/>
  <c r="D14" i="21"/>
  <c r="C14" i="21"/>
  <c r="G13" i="21"/>
  <c r="D13" i="21"/>
  <c r="C13" i="21"/>
  <c r="G12" i="21"/>
  <c r="D12" i="21"/>
  <c r="C12" i="21"/>
  <c r="G11" i="21"/>
  <c r="D11" i="21"/>
  <c r="C11" i="21"/>
  <c r="G10" i="21"/>
  <c r="D10" i="21"/>
  <c r="C10" i="21"/>
  <c r="G9" i="21"/>
  <c r="D9" i="21"/>
  <c r="C9" i="21"/>
  <c r="G8" i="21"/>
  <c r="D8" i="21"/>
  <c r="C8" i="21"/>
  <c r="G7" i="21"/>
  <c r="D7" i="21"/>
  <c r="C7" i="21"/>
  <c r="G6" i="21"/>
  <c r="D6" i="21"/>
  <c r="C6" i="21"/>
  <c r="G5" i="21"/>
  <c r="D5" i="21"/>
  <c r="C5" i="21"/>
  <c r="G4" i="21"/>
  <c r="D4" i="21"/>
  <c r="C4" i="21"/>
  <c r="G3" i="21"/>
  <c r="D3" i="21"/>
  <c r="C3" i="21"/>
  <c r="G2" i="21"/>
  <c r="D2" i="21"/>
  <c r="C2" i="21"/>
</calcChain>
</file>

<file path=xl/sharedStrings.xml><?xml version="1.0" encoding="utf-8"?>
<sst xmlns="http://schemas.openxmlformats.org/spreadsheetml/2006/main" count="7756" uniqueCount="259">
  <si>
    <t>For CAS</t>
  </si>
  <si>
    <t>For ArcGIS</t>
  </si>
  <si>
    <t>CCG_code</t>
  </si>
  <si>
    <t>CCG name</t>
  </si>
  <si>
    <t>CCGCD</t>
  </si>
  <si>
    <t>07L</t>
  </si>
  <si>
    <t>NHS Barking &amp; Dagenham</t>
  </si>
  <si>
    <t>E38000004</t>
  </si>
  <si>
    <t>North East London STP</t>
  </si>
  <si>
    <t>07M</t>
  </si>
  <si>
    <t>NHS Barnet</t>
  </si>
  <si>
    <t>E38000005</t>
  </si>
  <si>
    <t>North Central London STP</t>
  </si>
  <si>
    <t>07N</t>
  </si>
  <si>
    <t>NHS Bexley</t>
  </si>
  <si>
    <t>E38000011</t>
  </si>
  <si>
    <t>South East London STP</t>
  </si>
  <si>
    <t>07P</t>
  </si>
  <si>
    <t>NHS Brent</t>
  </si>
  <si>
    <t>E38000020</t>
  </si>
  <si>
    <t>North West London STP</t>
  </si>
  <si>
    <t>07Q</t>
  </si>
  <si>
    <t>NHS Bromley</t>
  </si>
  <si>
    <t>E38000023</t>
  </si>
  <si>
    <t>07R</t>
  </si>
  <si>
    <t>NHS Camden</t>
  </si>
  <si>
    <t>E38000027</t>
  </si>
  <si>
    <t>09A</t>
  </si>
  <si>
    <t>NHS Central London (Westminster)</t>
  </si>
  <si>
    <t>E38000031</t>
  </si>
  <si>
    <t>07T</t>
  </si>
  <si>
    <t>NHS City and Hackney</t>
  </si>
  <si>
    <t>E38000035</t>
  </si>
  <si>
    <t>07V</t>
  </si>
  <si>
    <t>NHS Croydon</t>
  </si>
  <si>
    <t>E38000040</t>
  </si>
  <si>
    <t>South West London STP</t>
  </si>
  <si>
    <t>07W</t>
  </si>
  <si>
    <t>NHS Ealing</t>
  </si>
  <si>
    <t>E38000048</t>
  </si>
  <si>
    <t>07X</t>
  </si>
  <si>
    <t>NHS Enfield</t>
  </si>
  <si>
    <t>E38000057</t>
  </si>
  <si>
    <t>08A</t>
  </si>
  <si>
    <t>NHS Greenwich</t>
  </si>
  <si>
    <t>E38000066</t>
  </si>
  <si>
    <t>08C</t>
  </si>
  <si>
    <t>NHS Hammersmith and Fulham</t>
  </si>
  <si>
    <t>E38000070</t>
  </si>
  <si>
    <t>08D</t>
  </si>
  <si>
    <t>NHS Haringey</t>
  </si>
  <si>
    <t>E38000072</t>
  </si>
  <si>
    <t>08E</t>
  </si>
  <si>
    <t>NHS Harrow</t>
  </si>
  <si>
    <t>E38000074</t>
  </si>
  <si>
    <t>08F</t>
  </si>
  <si>
    <t>NHS Havering</t>
  </si>
  <si>
    <t>E38000077</t>
  </si>
  <si>
    <t>08G</t>
  </si>
  <si>
    <t>NHS Hillingdon</t>
  </si>
  <si>
    <t>E38000082</t>
  </si>
  <si>
    <t>07Y</t>
  </si>
  <si>
    <t>NHS Hounslow</t>
  </si>
  <si>
    <t>E38000084</t>
  </si>
  <si>
    <t>08H</t>
  </si>
  <si>
    <t>NHS Islington</t>
  </si>
  <si>
    <t>E38000088</t>
  </si>
  <si>
    <t>08J</t>
  </si>
  <si>
    <t>NHS Kingston</t>
  </si>
  <si>
    <t>E38000090</t>
  </si>
  <si>
    <t>08K</t>
  </si>
  <si>
    <t>NHS Lambeth</t>
  </si>
  <si>
    <t>E38000092</t>
  </si>
  <si>
    <t>08L</t>
  </si>
  <si>
    <t>NHS Lewisham</t>
  </si>
  <si>
    <t>E38000098</t>
  </si>
  <si>
    <t>08R</t>
  </si>
  <si>
    <t>NHS Merton</t>
  </si>
  <si>
    <t>E38000105</t>
  </si>
  <si>
    <t>08M</t>
  </si>
  <si>
    <t>NHS Newham</t>
  </si>
  <si>
    <t>E38000113</t>
  </si>
  <si>
    <t>08N</t>
  </si>
  <si>
    <t>NHS Redbridge</t>
  </si>
  <si>
    <t>E38000138</t>
  </si>
  <si>
    <t>08P</t>
  </si>
  <si>
    <t>NHS Richmond</t>
  </si>
  <si>
    <t>E38000140</t>
  </si>
  <si>
    <t>08Q</t>
  </si>
  <si>
    <t>NHS Southwark</t>
  </si>
  <si>
    <t>E38000171</t>
  </si>
  <si>
    <t>08T</t>
  </si>
  <si>
    <t>NHS Sutton</t>
  </si>
  <si>
    <t>E38000179</t>
  </si>
  <si>
    <t>08V</t>
  </si>
  <si>
    <t>NHS Tower Hamlets</t>
  </si>
  <si>
    <t>E38000186</t>
  </si>
  <si>
    <t>08W</t>
  </si>
  <si>
    <t>NHS Waltham Forest</t>
  </si>
  <si>
    <t>E38000192</t>
  </si>
  <si>
    <t>08X</t>
  </si>
  <si>
    <t>NHS Wandsworth</t>
  </si>
  <si>
    <t>E38000193</t>
  </si>
  <si>
    <t>07H</t>
  </si>
  <si>
    <t>NHS West Essex</t>
  </si>
  <si>
    <t>E38000197</t>
  </si>
  <si>
    <t>West Essex</t>
  </si>
  <si>
    <t>08Y</t>
  </si>
  <si>
    <t>E38000202</t>
  </si>
  <si>
    <t>3+</t>
  </si>
  <si>
    <t>SEX</t>
  </si>
  <si>
    <t>QUINTILE_2015</t>
  </si>
  <si>
    <t xml:space="preserve">STP </t>
  </si>
  <si>
    <t>CCG Name</t>
  </si>
  <si>
    <t>CCG_CODE</t>
  </si>
  <si>
    <t>COUNT(PATIENTID)</t>
  </si>
  <si>
    <t>Sum of COUNT(PATIENTID)</t>
  </si>
  <si>
    <t>Row Labels</t>
  </si>
  <si>
    <t>(blank)</t>
  </si>
  <si>
    <t>Grand Total</t>
  </si>
  <si>
    <t xml:space="preserve">   </t>
  </si>
  <si>
    <t>Total</t>
  </si>
  <si>
    <t>London + West Essex</t>
  </si>
  <si>
    <t xml:space="preserve">Contents </t>
  </si>
  <si>
    <t>Tab</t>
  </si>
  <si>
    <t>Description</t>
  </si>
  <si>
    <t>Information</t>
  </si>
  <si>
    <t>Information on data that was selected for analysis</t>
  </si>
  <si>
    <t xml:space="preserve">If you have any queries regarding any of these data, please contact: </t>
  </si>
  <si>
    <t>molly.loughran@phe.gov.uk</t>
  </si>
  <si>
    <t>lucy.young@phe.gov.uk</t>
  </si>
  <si>
    <t xml:space="preserve">This workbook contains data from the Cancer Analysis System (CAS). It is produced in partnership by a partnership between Transforming Cancer Services Team (TCST) London and the National Cancer Analysis and Registration Service (NCRAS) </t>
  </si>
  <si>
    <t>Prevalence counting followed national NCRAS methodology and includes:</t>
  </si>
  <si>
    <t>Patients diagnosed between 1995 and 2014</t>
  </si>
  <si>
    <t>Patients alive at end of observation period, even if they have subsequently died</t>
  </si>
  <si>
    <t>Males and females</t>
  </si>
  <si>
    <t>Charlson Score:</t>
  </si>
  <si>
    <t>A Charlson score is derived for each tumour diagnosis, so if a patient has more than one diagnosis, the most recent is used for this analysis.</t>
  </si>
  <si>
    <t>[1] Quan et al, Medical Care 43 1130-1139 (2005)</t>
  </si>
  <si>
    <t>Pulmonary Disease</t>
  </si>
  <si>
    <t>Peptic Ulcer</t>
  </si>
  <si>
    <t>Liver Disease</t>
  </si>
  <si>
    <t>Diabetes</t>
  </si>
  <si>
    <t>Diabetes Complications</t>
  </si>
  <si>
    <t>Paraplegia</t>
  </si>
  <si>
    <t>Renal Disease</t>
  </si>
  <si>
    <t>Cancer</t>
  </si>
  <si>
    <t>Acute Myocardial Infarction</t>
  </si>
  <si>
    <t>Congestive Heart Failure</t>
  </si>
  <si>
    <t>Peripheral Vascular Disease</t>
  </si>
  <si>
    <t>Cerebral Vascular Accident</t>
  </si>
  <si>
    <t>Dementia</t>
  </si>
  <si>
    <t>Severe Liver Disease</t>
  </si>
  <si>
    <t>Metastatic Cancer</t>
  </si>
  <si>
    <t>HIV</t>
  </si>
  <si>
    <t>Transforming Cancer Services Team for London</t>
  </si>
  <si>
    <t>Final registered cases only</t>
  </si>
  <si>
    <t>Gender</t>
  </si>
  <si>
    <t>London + WE</t>
  </si>
  <si>
    <t>male</t>
  </si>
  <si>
    <t>female</t>
  </si>
  <si>
    <t>Column Labels</t>
  </si>
  <si>
    <t>Charlson</t>
  </si>
  <si>
    <t>CHARLSON_code</t>
  </si>
  <si>
    <t>Cases diagnosed 
prior to 2007 
(no Charlson score)</t>
  </si>
  <si>
    <t>London + WE Total</t>
  </si>
  <si>
    <t>Pivot tables for STP totals:</t>
  </si>
  <si>
    <t>Top Left</t>
  </si>
  <si>
    <t>Bottom Left</t>
  </si>
  <si>
    <t>Top Right</t>
  </si>
  <si>
    <t>Summary data is copied into data sheet at left for inclusion in pivot charts (highlighted green)</t>
  </si>
  <si>
    <t>15-19</t>
  </si>
  <si>
    <t>YEARS SINCE DIAGNOSIS</t>
  </si>
  <si>
    <t>COUNT</t>
  </si>
  <si>
    <t>10-14</t>
  </si>
  <si>
    <t>Sum of COUNT</t>
  </si>
  <si>
    <t>1</t>
  </si>
  <si>
    <t>2-4</t>
  </si>
  <si>
    <t>5-9</t>
  </si>
  <si>
    <t>0</t>
  </si>
  <si>
    <t>AGEBAND</t>
  </si>
  <si>
    <t>80+</t>
  </si>
  <si>
    <t>Cases diagnosed prior to 2007 (no Charlson score)</t>
  </si>
  <si>
    <t>Note: NHS West London CCG contains Kensington and Chelsea, Queen’s Park and Paddington</t>
  </si>
  <si>
    <t>NHS West London</t>
  </si>
  <si>
    <t>STP Name</t>
  </si>
  <si>
    <t>Total London + West Essex</t>
  </si>
  <si>
    <t>Aim: To provide a view of prevalent cancer in London sectioned by comorbidity at diagnosis</t>
  </si>
  <si>
    <t>Prevalence data in London cut by Charlson score grouping and STP</t>
  </si>
  <si>
    <t>STP</t>
  </si>
  <si>
    <t>CCG</t>
  </si>
  <si>
    <t>Deprivation</t>
  </si>
  <si>
    <t>Age at Diagnosis</t>
  </si>
  <si>
    <t>Years Since Diagnosis</t>
  </si>
  <si>
    <t>Prevalence with Charlson segmented by:</t>
  </si>
  <si>
    <t>70-79</t>
  </si>
  <si>
    <t>60-69</t>
  </si>
  <si>
    <t>0-59</t>
  </si>
  <si>
    <t>2</t>
  </si>
  <si>
    <t>Each comorbidity category has an associated weight (from 1 to 6), based on the adjusted risk of mortality or resource use, and the sum of all the weights results in a single comorbidity score for a patient. A score of zero indicates that no comorbidities were found. The higher the score, the more likely the predicted outcome will result in mortality or higher resource use. </t>
  </si>
  <si>
    <t>Prevalence in London by CCG and STP with Charlson Comorbidity Index score</t>
  </si>
  <si>
    <t>tumour group</t>
  </si>
  <si>
    <t>Prostate</t>
  </si>
  <si>
    <t>Non-Hodgkin lymphoma</t>
  </si>
  <si>
    <t>Colorectal</t>
  </si>
  <si>
    <t>Thyroid</t>
  </si>
  <si>
    <t>Brain, nervous system</t>
  </si>
  <si>
    <t>Melanoma of skin</t>
  </si>
  <si>
    <t>Breast</t>
  </si>
  <si>
    <t>Bladder</t>
  </si>
  <si>
    <t>Multiple myeloma and immunoproliferative diseases</t>
  </si>
  <si>
    <t>Corpus uteri</t>
  </si>
  <si>
    <t>Oesophagus</t>
  </si>
  <si>
    <t>Ovary</t>
  </si>
  <si>
    <t>Lung, trachea and bronchus</t>
  </si>
  <si>
    <t>Liver and intrahepatic bile ducts</t>
  </si>
  <si>
    <t>Other</t>
  </si>
  <si>
    <t>Pancreas</t>
  </si>
  <si>
    <t>Testis</t>
  </si>
  <si>
    <t>Cervix uteri</t>
  </si>
  <si>
    <t>Kidney, renal pelvis and ureter</t>
  </si>
  <si>
    <t>Leukaemia</t>
  </si>
  <si>
    <t>Lip, oral cavity</t>
  </si>
  <si>
    <t>Hodgkin lymphoma</t>
  </si>
  <si>
    <t>Stomach</t>
  </si>
  <si>
    <t>Kaposi sarcoma</t>
  </si>
  <si>
    <t>Gallbladder and extrahepatic ducts</t>
  </si>
  <si>
    <t>Larynx</t>
  </si>
  <si>
    <t>Pharynx, other</t>
  </si>
  <si>
    <t>Tumour Group</t>
  </si>
  <si>
    <t>Prevalence data in London cut by Charlson score grouping, STP and tumour group</t>
  </si>
  <si>
    <t>Charlson Group</t>
  </si>
  <si>
    <t>Charlson Score</t>
  </si>
  <si>
    <t>Notes</t>
  </si>
  <si>
    <t>Connective Tissue Disorder</t>
  </si>
  <si>
    <t>Only highest score is counted</t>
  </si>
  <si>
    <t>Derived from cancer registry data rather than HES data.</t>
  </si>
  <si>
    <t>N/A</t>
  </si>
  <si>
    <t>Table of comorbid conditions and associated score</t>
  </si>
  <si>
    <t>Metastatic cancer was not applicable as this work is applying the Charlson comorbidity index to cancer diagnoses</t>
  </si>
  <si>
    <t>Multiple diagnosis codes in the same Charlson grouping were aggregated so that they were only counted once.</t>
  </si>
  <si>
    <t>Prevalence data in London cut by Charlson score grouping, STP. CCG and gender</t>
  </si>
  <si>
    <t>Prevalence data in London cut by Charlson score grouping, STP, CCG and IMD 2015 deprivation quintile</t>
  </si>
  <si>
    <t>Prevalence data in London cut by Charlson score grouping, STP, CCG and groupings of age at diagnosis</t>
  </si>
  <si>
    <t>Prevalence data in London cut by Charlson score grouping, STP, CCG and groupings of years since diagnosis</t>
  </si>
  <si>
    <t>Patients between 0 and 99 years at age of diagnosis</t>
  </si>
  <si>
    <t>This analysis uses the Charlson Comorbidity Index which is based on a point scoring system to represent the presence of specific associated comorbid conditions at or around time of diagnosis. This field is derived in the CAS system using registry and HES records from a defined lookback period of between 27 months before tumour diagnosis and 3 months before tumour diagnosis, counting qualifying diagnoses and producing a score ranging from 0 to 25. The ICD-10 diagnosis codes for each Charlson group are derived from Quan[1]. Comorbidities that count toward a Charlson score include specific cardiac and vascular diseases, dementia, pulmonary disease, connective tissue disorder, peptic ulcer, diabetes and diabetes complications, paraplegia, renal disease, liver disease, HIV, and additional primary cancers.</t>
  </si>
  <si>
    <t>Charlson scores are only available in the CAS system for patients diagnosed between 2007 and 2014. This comorbidity data is presented in the workbook in groupings of 0, 1, 2, or 3+ Charlson Comorbidity Index scores. Patients diagnosed from 1995 to 2006 are presented in the workbook but do not have a comorbidity score.</t>
  </si>
  <si>
    <t>Prevalence data in London cut by Charlson score grouping STP, and CCG</t>
  </si>
  <si>
    <t>Patients under 105 years of age at time of analysis Feb 2017</t>
  </si>
  <si>
    <t>Charlson Comorbidity Index score diagnosis definitions</t>
  </si>
  <si>
    <t>Charlson Score Definitions</t>
  </si>
  <si>
    <t xml:space="preserve">Pivot tables to populate graphs: </t>
  </si>
  <si>
    <t>Pivot tables to populate graphs</t>
  </si>
  <si>
    <t>Note: Counts less than 5 have been rounded to the nearest 5. Secondary rounding has been applied when necessary to prevent disclosure from differencing</t>
  </si>
  <si>
    <t>NHS West London CCG contains Kensington and Chelsea, Queen’s Park and Paddington</t>
  </si>
  <si>
    <t>This work was produced in partnership with Transforming Cancer Services Team and Public Health England</t>
  </si>
  <si>
    <t>Produced by Molly Loughran</t>
  </si>
  <si>
    <t>Contributions by Sean McPhail, Lucy Young, and Joanna Pethick</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</si>
</sst>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sz val="10"/>
      <name val="MS Sans Serif"/>
      <family val="2"/>
    </font>
    <font>
      <sz val="10"/>
      <name val="Arial"/>
      <family val="2"/>
    </font>
    <font>
      <b/>
      <sz val="20"/>
      <color rgb="FF98002E"/>
      <name val="Calibri"/>
      <family val="2"/>
      <scheme val="minor"/>
    </font>
    <font>
      <b/>
      <sz val="13"/>
      <name val="Calibri"/>
      <family val="2"/>
      <scheme val="minor"/>
    </font>
    <font>
      <b/>
      <sz val="11"/>
      <name val="Calibri"/>
      <family val="2"/>
      <scheme val="minor"/>
    </font>
    <font>
      <sz val="11"/>
      <color rgb="FF000000"/>
      <name val="Calibri"/>
      <family val="2"/>
      <scheme val="minor"/>
    </font>
    <font>
      <sz val="11"/>
      <name val="Calibri"/>
      <family val="2"/>
      <scheme val="minor"/>
    </font>
    <font>
      <b/>
      <i/>
      <sz val="14"/>
      <color rgb="FFFF0000"/>
      <name val="Calibri"/>
      <family val="2"/>
      <scheme val="minor"/>
    </font>
    <font>
      <b/>
      <sz val="12"/>
      <name val="Calibri"/>
      <family val="2"/>
      <scheme val="minor"/>
    </font>
    <font>
      <sz val="10"/>
      <color rgb="FF2D2D2D"/>
      <name val="Verdana"/>
      <family val="2"/>
    </font>
    <font>
      <i/>
      <sz val="9"/>
      <color rgb="FF2D2D2D"/>
      <name val="Verdana"/>
      <family val="2"/>
    </font>
    <font>
      <b/>
      <sz val="11"/>
      <color rgb="FF0072C6"/>
      <name val="Calibri"/>
      <family val="2"/>
      <scheme val="minor"/>
    </font>
    <font>
      <sz val="11"/>
      <color rgb="FF2D2D2D"/>
      <name val="Verdana"/>
      <family val="2"/>
    </font>
    <font>
      <sz val="11"/>
      <color rgb="FF0072C6"/>
      <name val="Calibri"/>
      <family val="2"/>
      <scheme val="minor"/>
    </font>
    <font>
      <b/>
      <i/>
      <sz val="20"/>
      <color rgb="FF0072C6"/>
      <name val="verdana"/>
      <family val="2"/>
    </font>
    <font>
      <b/>
      <sz val="20"/>
      <color rgb="FF0072C6"/>
      <name val="Calibri"/>
      <family val="2"/>
      <scheme val="minor"/>
    </font>
    <font>
      <b/>
      <sz val="16"/>
      <color rgb="FF0072C6"/>
      <name val="Calibri"/>
      <family val="2"/>
      <scheme val="minor"/>
    </font>
    <font>
      <b/>
      <sz val="12"/>
      <color rgb="FF0072C6"/>
      <name val="Calibri"/>
      <family val="2"/>
      <scheme val="minor"/>
    </font>
    <font>
      <u/>
      <sz val="11"/>
      <color theme="10"/>
      <name val="Calibri"/>
      <family val="2"/>
      <scheme val="minor"/>
    </font>
    <font>
      <sz val="9"/>
      <color theme="1"/>
      <name val="Calibri"/>
      <family val="2"/>
      <scheme val="minor"/>
    </font>
    <font>
      <sz val="11"/>
      <color theme="4" tint="0.79998168889431442"/>
      <name val="Calibri"/>
      <family val="2"/>
      <scheme val="minor"/>
    </font>
    <font>
      <sz val="10"/>
      <color theme="1"/>
      <name val="Calibri"/>
      <family val="2"/>
      <scheme val="minor"/>
    </font>
    <font>
      <sz val="10"/>
      <color theme="1"/>
      <name val="Arial"/>
      <family val="2"/>
    </font>
    <font>
      <b/>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7">
    <xf numFmtId="0" fontId="0" fillId="0" borderId="0"/>
    <xf numFmtId="0" fontId="2" fillId="0" borderId="0"/>
    <xf numFmtId="0" fontId="2" fillId="0" borderId="0"/>
    <xf numFmtId="0" fontId="2" fillId="0" borderId="0"/>
    <xf numFmtId="0" fontId="2" fillId="0" borderId="0"/>
    <xf numFmtId="0" fontId="3" fillId="0" borderId="0"/>
    <xf numFmtId="0" fontId="20" fillId="0" borderId="0" applyNumberFormat="0" applyFill="0" applyBorder="0" applyAlignment="0" applyProtection="0"/>
  </cellStyleXfs>
  <cellXfs count="101">
    <xf numFmtId="0" fontId="0" fillId="0" borderId="0" xfId="0"/>
    <xf numFmtId="0" fontId="0" fillId="0" borderId="1" xfId="0" applyBorder="1"/>
    <xf numFmtId="0" fontId="0" fillId="2" borderId="1" xfId="0" applyFill="1" applyBorder="1" applyAlignment="1">
      <alignment horizontal="left"/>
    </xf>
    <xf numFmtId="0" fontId="0" fillId="3" borderId="0" xfId="0" applyFill="1"/>
    <xf numFmtId="0" fontId="0" fillId="0" borderId="0" xfId="0" applyNumberFormat="1"/>
    <xf numFmtId="0" fontId="1" fillId="4" borderId="2" xfId="0" applyFont="1" applyFill="1" applyBorder="1"/>
    <xf numFmtId="0" fontId="1" fillId="0" borderId="0" xfId="0" applyFont="1"/>
    <xf numFmtId="0" fontId="1" fillId="0" borderId="2" xfId="0" applyFont="1" applyBorder="1"/>
    <xf numFmtId="0" fontId="1" fillId="4" borderId="3" xfId="0" applyFont="1" applyFill="1" applyBorder="1"/>
    <xf numFmtId="0" fontId="1" fillId="4" borderId="3" xfId="0" applyNumberFormat="1" applyFont="1" applyFill="1" applyBorder="1"/>
    <xf numFmtId="0" fontId="0" fillId="0" borderId="0" xfId="0" pivotButton="1"/>
    <xf numFmtId="0" fontId="0" fillId="0" borderId="0" xfId="0" applyAlignment="1">
      <alignment wrapText="1"/>
    </xf>
    <xf numFmtId="0" fontId="1" fillId="0" borderId="0" xfId="0" applyFont="1" applyBorder="1"/>
    <xf numFmtId="0" fontId="1" fillId="4" borderId="3" xfId="0" applyFont="1" applyFill="1" applyBorder="1" applyAlignment="1">
      <alignment wrapText="1"/>
    </xf>
    <xf numFmtId="0" fontId="0" fillId="0" borderId="0" xfId="0" applyFont="1"/>
    <xf numFmtId="0" fontId="4" fillId="0" borderId="0" xfId="0" applyFont="1"/>
    <xf numFmtId="0" fontId="5" fillId="0" borderId="0" xfId="0" applyFont="1" applyAlignment="1">
      <alignment vertical="center" wrapText="1"/>
    </xf>
    <xf numFmtId="0" fontId="6" fillId="0" borderId="0" xfId="5" applyFont="1"/>
    <xf numFmtId="0" fontId="7" fillId="0" borderId="0" xfId="0" applyFont="1" applyAlignment="1">
      <alignment horizontal="left" vertical="center" wrapText="1"/>
    </xf>
    <xf numFmtId="0" fontId="8" fillId="0" borderId="0" xfId="5" applyFont="1" applyAlignment="1">
      <alignment horizontal="left" vertical="center"/>
    </xf>
    <xf numFmtId="0" fontId="0" fillId="0" borderId="0" xfId="0" applyFont="1" applyAlignment="1">
      <alignment horizontal="left" vertical="center" wrapText="1"/>
    </xf>
    <xf numFmtId="0" fontId="9" fillId="0" borderId="0" xfId="0" applyFont="1"/>
    <xf numFmtId="0" fontId="10" fillId="0" borderId="0" xfId="0" applyFont="1" applyAlignment="1">
      <alignment wrapText="1"/>
    </xf>
    <xf numFmtId="0" fontId="0" fillId="0"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wrapText="1"/>
    </xf>
    <xf numFmtId="0" fontId="8" fillId="0" borderId="0" xfId="0" applyFont="1" applyAlignment="1">
      <alignment horizontal="left" vertical="center" wrapText="1"/>
    </xf>
    <xf numFmtId="0" fontId="11" fillId="0" borderId="4" xfId="0" applyFont="1" applyBorder="1"/>
    <xf numFmtId="0" fontId="12" fillId="0" borderId="4" xfId="0" applyFont="1" applyBorder="1" applyAlignment="1">
      <alignment horizontal="right"/>
    </xf>
    <xf numFmtId="0" fontId="11" fillId="0" borderId="5" xfId="0" applyFont="1" applyBorder="1"/>
    <xf numFmtId="0" fontId="13" fillId="0" borderId="4" xfId="0" applyFont="1" applyBorder="1" applyAlignment="1">
      <alignment horizontal="left"/>
    </xf>
    <xf numFmtId="0" fontId="14" fillId="0" borderId="4" xfId="0" applyFont="1" applyBorder="1"/>
    <xf numFmtId="0" fontId="14" fillId="0" borderId="5" xfId="0" applyFont="1" applyBorder="1"/>
    <xf numFmtId="0" fontId="15" fillId="0" borderId="5" xfId="0" applyFont="1" applyBorder="1" applyAlignment="1">
      <alignment horizontal="left"/>
    </xf>
    <xf numFmtId="0" fontId="11" fillId="0" borderId="6" xfId="0" applyFont="1" applyBorder="1"/>
    <xf numFmtId="0" fontId="13" fillId="0" borderId="4" xfId="0" applyFont="1" applyBorder="1" applyAlignment="1">
      <alignment horizontal="right" vertical="top"/>
    </xf>
    <xf numFmtId="0" fontId="20" fillId="0" borderId="0" xfId="6"/>
    <xf numFmtId="0" fontId="0" fillId="0" borderId="0" xfId="0" applyAlignment="1">
      <alignment horizontal="left"/>
    </xf>
    <xf numFmtId="0" fontId="0" fillId="0" borderId="0" xfId="0" applyAlignment="1">
      <alignment horizontal="left" wrapText="1"/>
    </xf>
    <xf numFmtId="0" fontId="0" fillId="0" borderId="0" xfId="0" pivotButton="1" applyAlignment="1">
      <alignment wrapText="1"/>
    </xf>
    <xf numFmtId="0" fontId="0" fillId="0" borderId="0" xfId="0" applyNumberFormat="1" applyAlignment="1">
      <alignment wrapText="1"/>
    </xf>
    <xf numFmtId="0" fontId="0" fillId="0" borderId="0" xfId="0" applyAlignment="1">
      <alignment horizontal="left" indent="1"/>
    </xf>
    <xf numFmtId="0" fontId="0" fillId="0" borderId="0" xfId="0" applyAlignment="1"/>
    <xf numFmtId="0" fontId="0" fillId="5" borderId="0" xfId="0" applyNumberFormat="1" applyFill="1"/>
    <xf numFmtId="0" fontId="0" fillId="5" borderId="0" xfId="0" applyFill="1"/>
    <xf numFmtId="0" fontId="0" fillId="5" borderId="0" xfId="0" applyFill="1" applyAlignment="1">
      <alignment horizontal="left"/>
    </xf>
    <xf numFmtId="0" fontId="0" fillId="3" borderId="0" xfId="0" applyFont="1" applyFill="1" applyAlignment="1">
      <alignment horizontal="left"/>
    </xf>
    <xf numFmtId="0" fontId="0" fillId="3" borderId="0" xfId="0" applyFont="1" applyFill="1"/>
    <xf numFmtId="0" fontId="0" fillId="3" borderId="2" xfId="0" applyFont="1" applyFill="1" applyBorder="1" applyAlignment="1">
      <alignment horizontal="left"/>
    </xf>
    <xf numFmtId="0" fontId="0" fillId="3" borderId="0" xfId="0" applyFont="1" applyFill="1" applyBorder="1" applyAlignment="1">
      <alignment horizontal="left"/>
    </xf>
    <xf numFmtId="0" fontId="0" fillId="0" borderId="0" xfId="0" applyFill="1" applyAlignment="1">
      <alignment wrapText="1"/>
    </xf>
    <xf numFmtId="0" fontId="0" fillId="0" borderId="0" xfId="0" applyFill="1"/>
    <xf numFmtId="0" fontId="0" fillId="0" borderId="0" xfId="0" applyFill="1" applyAlignment="1">
      <alignment horizontal="left"/>
    </xf>
    <xf numFmtId="0" fontId="0" fillId="0" borderId="0" xfId="0" applyNumberFormat="1" applyFill="1"/>
    <xf numFmtId="0" fontId="0" fillId="0" borderId="0" xfId="0" applyFill="1" applyAlignment="1">
      <alignment horizontal="left" indent="1"/>
    </xf>
    <xf numFmtId="0" fontId="0" fillId="0" borderId="0" xfId="0" applyFill="1" applyAlignment="1">
      <alignment horizontal="left" wrapText="1"/>
    </xf>
    <xf numFmtId="0" fontId="1" fillId="5" borderId="0" xfId="0" applyFont="1" applyFill="1" applyAlignment="1">
      <alignment horizontal="left"/>
    </xf>
    <xf numFmtId="0" fontId="1" fillId="5" borderId="2" xfId="0" applyFont="1" applyFill="1" applyBorder="1" applyAlignment="1">
      <alignment horizontal="left"/>
    </xf>
    <xf numFmtId="49" fontId="0" fillId="0" borderId="0" xfId="0" applyNumberFormat="1"/>
    <xf numFmtId="17" fontId="0" fillId="0" borderId="0" xfId="0" quotePrefix="1" applyNumberFormat="1"/>
    <xf numFmtId="0" fontId="0" fillId="0" borderId="0" xfId="0" quotePrefix="1"/>
    <xf numFmtId="0" fontId="0" fillId="5" borderId="0" xfId="0" applyFont="1" applyFill="1"/>
    <xf numFmtId="0" fontId="0" fillId="5" borderId="2" xfId="0" applyFont="1" applyFill="1" applyBorder="1"/>
    <xf numFmtId="0" fontId="0" fillId="3" borderId="2" xfId="0" applyFont="1" applyFill="1" applyBorder="1"/>
    <xf numFmtId="0" fontId="1" fillId="0" borderId="0" xfId="0" applyFont="1" applyAlignment="1">
      <alignment horizontal="left"/>
    </xf>
    <xf numFmtId="0" fontId="1" fillId="0" borderId="2" xfId="0" applyFont="1" applyBorder="1" applyAlignment="1">
      <alignment horizontal="left"/>
    </xf>
    <xf numFmtId="49" fontId="0" fillId="5" borderId="0" xfId="0" applyNumberFormat="1" applyFont="1" applyFill="1"/>
    <xf numFmtId="49" fontId="0" fillId="5" borderId="0" xfId="0" quotePrefix="1" applyNumberFormat="1" applyFont="1" applyFill="1"/>
    <xf numFmtId="0" fontId="0" fillId="0" borderId="0" xfId="0" applyFont="1" applyAlignment="1">
      <alignment wrapText="1"/>
    </xf>
    <xf numFmtId="0" fontId="0" fillId="0" borderId="0" xfId="0" applyAlignment="1"/>
    <xf numFmtId="0" fontId="0" fillId="0" borderId="2" xfId="0" applyFont="1" applyBorder="1"/>
    <xf numFmtId="0" fontId="0" fillId="0" borderId="0" xfId="0" applyFont="1" applyFill="1" applyBorder="1"/>
    <xf numFmtId="0" fontId="21" fillId="0" borderId="0" xfId="0" applyFont="1"/>
    <xf numFmtId="0" fontId="22" fillId="0" borderId="0" xfId="0" pivotButton="1" applyFont="1"/>
    <xf numFmtId="0" fontId="22" fillId="0" borderId="0" xfId="0" pivotButton="1" applyFont="1" applyAlignment="1">
      <alignment wrapText="1"/>
    </xf>
    <xf numFmtId="0" fontId="0" fillId="0" borderId="0" xfId="0" applyAlignment="1">
      <alignment horizontal="right" wrapText="1"/>
    </xf>
    <xf numFmtId="0" fontId="1" fillId="4" borderId="2" xfId="0" applyFont="1" applyFill="1" applyBorder="1" applyAlignment="1">
      <alignment horizontal="right" wrapText="1"/>
    </xf>
    <xf numFmtId="0" fontId="0" fillId="0" borderId="0" xfId="0" applyAlignment="1">
      <alignment horizontal="right"/>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1" xfId="0" applyFont="1" applyBorder="1" applyAlignment="1">
      <alignment vertical="center" wrapText="1"/>
    </xf>
    <xf numFmtId="0" fontId="5" fillId="0" borderId="0" xfId="0" applyFont="1" applyAlignment="1">
      <alignment horizontal="left" vertical="center"/>
    </xf>
    <xf numFmtId="0" fontId="0" fillId="0" borderId="0" xfId="0" applyAlignment="1"/>
    <xf numFmtId="49" fontId="0" fillId="0" borderId="0" xfId="0" quotePrefix="1" applyNumberFormat="1"/>
    <xf numFmtId="0" fontId="16" fillId="0" borderId="5" xfId="0" applyFont="1" applyBorder="1" applyAlignment="1"/>
    <xf numFmtId="0" fontId="16" fillId="0" borderId="6" xfId="0" applyFont="1" applyBorder="1" applyAlignment="1"/>
    <xf numFmtId="0" fontId="17" fillId="0" borderId="5" xfId="0" applyFont="1" applyBorder="1" applyAlignment="1"/>
    <xf numFmtId="0" fontId="17" fillId="0" borderId="6" xfId="0" applyFont="1" applyBorder="1" applyAlignment="1"/>
    <xf numFmtId="0" fontId="19" fillId="0" borderId="5" xfId="0" applyFont="1" applyBorder="1" applyAlignment="1"/>
    <xf numFmtId="0" fontId="19" fillId="0" borderId="6" xfId="0" applyFont="1" applyBorder="1" applyAlignment="1"/>
    <xf numFmtId="0" fontId="18" fillId="0" borderId="7" xfId="0" applyFont="1" applyBorder="1" applyAlignment="1">
      <alignment wrapText="1"/>
    </xf>
    <xf numFmtId="0" fontId="18" fillId="0" borderId="0" xfId="0" applyFont="1" applyBorder="1" applyAlignment="1">
      <alignment wrapText="1"/>
    </xf>
    <xf numFmtId="0" fontId="5" fillId="0" borderId="0" xfId="0" applyFont="1" applyAlignment="1">
      <alignment horizontal="left" vertical="center"/>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0" fillId="0" borderId="0" xfId="0" applyAlignment="1"/>
    <xf numFmtId="0" fontId="0" fillId="0" borderId="0" xfId="0" applyAlignment="1">
      <alignment horizontal="left" indent="4"/>
    </xf>
    <xf numFmtId="0" fontId="25" fillId="0" borderId="0" xfId="0" applyFont="1" applyAlignment="1">
      <alignment horizontal="left" vertical="center"/>
    </xf>
  </cellXfs>
  <cellStyles count="7">
    <cellStyle name="Hyperlink" xfId="6" builtinId="8"/>
    <cellStyle name="Normal" xfId="0" builtinId="0"/>
    <cellStyle name="Normal 2" xfId="1"/>
    <cellStyle name="Normal 2 2" xfId="2"/>
    <cellStyle name="Normal 2 2 2" xfId="3"/>
    <cellStyle name="Normal 2 2 3" xfId="4"/>
    <cellStyle name="Normal 5" xfId="5"/>
  </cellStyles>
  <dxfs count="1268">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font>
        <color theme="4" tint="0.79998168889431442"/>
      </font>
    </dxf>
    <dxf>
      <alignment horizontal="right" readingOrder="0"/>
    </dxf>
    <dxf>
      <alignment horizontal="right"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horizontal="right" readingOrder="0"/>
    </dxf>
    <dxf>
      <alignment horizontal="right" readingOrder="0"/>
    </dxf>
    <dxf>
      <font>
        <color theme="4" tint="0.79998168889431442"/>
      </font>
    </dxf>
    <dxf>
      <alignment wrapText="1" readingOrder="0"/>
    </dxf>
    <dxf>
      <alignment wrapText="1" readingOrder="0"/>
    </dxf>
    <dxf>
      <alignment wrapText="1" readingOrder="0"/>
    </dxf>
    <dxf>
      <alignment wrapText="1" indent="0" readingOrder="0"/>
    </dxf>
    <dxf>
      <alignment wrapText="1" indent="0" readingOrder="0"/>
    </dxf>
    <dxf>
      <alignment wrapText="1" readingOrder="0"/>
    </dxf>
    <dxf>
      <alignment wrapText="1" readingOrder="0"/>
    </dxf>
    <dxf>
      <fill>
        <patternFill>
          <bgColor auto="1"/>
        </patternFill>
      </fill>
    </dxf>
    <dxf>
      <alignment wrapText="1" readingOrder="0"/>
    </dxf>
    <dxf>
      <alignment wrapText="1"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readingOrder="0"/>
    </dxf>
    <dxf>
      <fill>
        <patternFill>
          <bgColor auto="1"/>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readingOrder="0"/>
    </dxf>
    <dxf>
      <alignment horizontal="right" readingOrder="0"/>
    </dxf>
    <dxf>
      <alignment horizontal="right" readingOrder="0"/>
    </dxf>
    <dxf>
      <font>
        <color theme="4" tint="0.79998168889431442"/>
      </font>
    </dxf>
    <dxf>
      <alignment wrapText="1"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fill>
        <patternFill>
          <bgColor auto="1"/>
        </patternFill>
      </fill>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horizontal="right" readingOrder="0"/>
    </dxf>
    <dxf>
      <alignment horizontal="right" readingOrder="0"/>
    </dxf>
    <dxf>
      <font>
        <color theme="4" tint="0.79998168889431442"/>
      </font>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readingOrder="0"/>
    </dxf>
    <dxf>
      <alignment horizontal="right" readingOrder="0"/>
    </dxf>
    <dxf>
      <font>
        <color theme="4" tint="0.79998168889431442"/>
      </font>
    </dxf>
    <dxf>
      <alignment wrapText="1" indent="0" readingOrder="0"/>
    </dxf>
    <dxf>
      <alignment wrapText="1" indent="0" readingOrder="0"/>
    </dxf>
    <dxf>
      <alignment wrapText="1" indent="0" readingOrder="0"/>
    </dxf>
    <dxf>
      <alignment wrapText="1" indent="0" readingOrder="0"/>
    </dxf>
    <dxf>
      <fill>
        <patternFill>
          <bgColor auto="1"/>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readingOrder="0"/>
    </dxf>
    <dxf>
      <fill>
        <patternFill>
          <bgColor auto="1"/>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readingOrder="0"/>
    </dxf>
    <dxf>
      <alignment horizontal="right" readingOrder="0"/>
    </dxf>
    <dxf>
      <font>
        <color theme="4" tint="0.79998168889431442"/>
      </font>
    </dxf>
    <dxf>
      <alignment horizontal="right"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s>
  <tableStyles count="0" defaultTableStyle="TableStyleMedium2" defaultPivotStyle="PivotStyleLight16"/>
  <colors>
    <mruColors>
      <color rgb="FFFF93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pivotCacheDefinition" Target="pivotCache/pivotCacheDefinition9.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8.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29" Type="http://schemas.microsoft.com/office/2007/relationships/slicerCache" Target="slicerCaches/slicerCache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7.xml"/><Relationship Id="rId32" Type="http://schemas.microsoft.com/office/2007/relationships/slicerCache" Target="slicerCaches/slicerCache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6.xml"/><Relationship Id="rId28" Type="http://schemas.microsoft.com/office/2007/relationships/slicerCache" Target="slicerCaches/slicerCache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microsoft.com/office/2007/relationships/slicerCache" Target="slicerCaches/slicerCache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5.xml"/><Relationship Id="rId27" Type="http://schemas.openxmlformats.org/officeDocument/2006/relationships/pivotCacheDefinition" Target="pivotCache/pivotCacheDefinition10.xml"/><Relationship Id="rId30" Type="http://schemas.microsoft.com/office/2007/relationships/slicerCache" Target="slicerCaches/slicerCache3.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Counts of prevalent cases in London (patients) diagnosed between 2007 and 2014 and alive at the end of 2014, grouped by Charlson Comorbidity Index </a:t>
            </a:r>
            <a:r>
              <a:rPr lang="en-US" sz="1600" b="1" i="0" u="none" strike="noStrike" baseline="0">
                <a:effectLst/>
              </a:rPr>
              <a:t>Score grouped into categories of 0, 1, 2, 3+</a:t>
            </a:r>
            <a:endParaRPr lang="en-US" sz="1600"/>
          </a:p>
        </c:rich>
      </c:tx>
      <c:layout/>
      <c:overlay val="0"/>
    </c:title>
    <c:autoTitleDeleted val="0"/>
    <c:plotArea>
      <c:layout/>
      <c:barChart>
        <c:barDir val="col"/>
        <c:grouping val="stacked"/>
        <c:varyColors val="0"/>
        <c:ser>
          <c:idx val="0"/>
          <c:order val="0"/>
          <c:tx>
            <c:strRef>
              <c:f>'Prev_Charlson_Overall STP'!$C$70</c:f>
              <c:strCache>
                <c:ptCount val="1"/>
                <c:pt idx="0">
                  <c:v>0</c:v>
                </c:pt>
              </c:strCache>
            </c:strRef>
          </c:tx>
          <c:invertIfNegative val="0"/>
          <c:cat>
            <c:strRef>
              <c:f>'Prev_Charlson_Overall STP'!$B$71:$B$76</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'Prev_Charlson_Overall STP'!$C$71:$C$76</c:f>
              <c:numCache>
                <c:formatCode>General</c:formatCode>
                <c:ptCount val="6"/>
                <c:pt idx="0">
                  <c:v>19662</c:v>
                </c:pt>
                <c:pt idx="1">
                  <c:v>21727</c:v>
                </c:pt>
                <c:pt idx="2">
                  <c:v>27881</c:v>
                </c:pt>
                <c:pt idx="3">
                  <c:v>25232</c:v>
                </c:pt>
                <c:pt idx="4">
                  <c:v>23042</c:v>
                </c:pt>
                <c:pt idx="5">
                  <c:v>5962</c:v>
                </c:pt>
              </c:numCache>
            </c:numRef>
          </c:val>
        </c:ser>
        <c:ser>
          <c:idx val="1"/>
          <c:order val="1"/>
          <c:tx>
            <c:strRef>
              <c:f>'Prev_Charlson_Overall STP'!$D$70</c:f>
              <c:strCache>
                <c:ptCount val="1"/>
                <c:pt idx="0">
                  <c:v>1</c:v>
                </c:pt>
              </c:strCache>
            </c:strRef>
          </c:tx>
          <c:invertIfNegative val="0"/>
          <c:cat>
            <c:strRef>
              <c:f>'Prev_Charlson_Overall STP'!$B$71:$B$76</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'Prev_Charlson_Overall STP'!$D$71:$D$76</c:f>
              <c:numCache>
                <c:formatCode>General</c:formatCode>
                <c:ptCount val="6"/>
                <c:pt idx="0">
                  <c:v>1509</c:v>
                </c:pt>
                <c:pt idx="1">
                  <c:v>1878</c:v>
                </c:pt>
                <c:pt idx="2">
                  <c:v>2155</c:v>
                </c:pt>
                <c:pt idx="3">
                  <c:v>1820</c:v>
                </c:pt>
                <c:pt idx="4">
                  <c:v>1562</c:v>
                </c:pt>
                <c:pt idx="5">
                  <c:v>493</c:v>
                </c:pt>
              </c:numCache>
            </c:numRef>
          </c:val>
        </c:ser>
        <c:ser>
          <c:idx val="2"/>
          <c:order val="2"/>
          <c:tx>
            <c:strRef>
              <c:f>'Prev_Charlson_Overall STP'!$E$70</c:f>
              <c:strCache>
                <c:ptCount val="1"/>
                <c:pt idx="0">
                  <c:v>2</c:v>
                </c:pt>
              </c:strCache>
            </c:strRef>
          </c:tx>
          <c:invertIfNegative val="0"/>
          <c:cat>
            <c:strRef>
              <c:f>'Prev_Charlson_Overall STP'!$B$71:$B$76</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'Prev_Charlson_Overall STP'!$E$71:$E$76</c:f>
              <c:numCache>
                <c:formatCode>General</c:formatCode>
                <c:ptCount val="6"/>
                <c:pt idx="0">
                  <c:v>744</c:v>
                </c:pt>
                <c:pt idx="1">
                  <c:v>852</c:v>
                </c:pt>
                <c:pt idx="2">
                  <c:v>1070</c:v>
                </c:pt>
                <c:pt idx="3">
                  <c:v>887</c:v>
                </c:pt>
                <c:pt idx="4">
                  <c:v>785</c:v>
                </c:pt>
                <c:pt idx="5">
                  <c:v>232</c:v>
                </c:pt>
              </c:numCache>
            </c:numRef>
          </c:val>
        </c:ser>
        <c:ser>
          <c:idx val="3"/>
          <c:order val="3"/>
          <c:tx>
            <c:strRef>
              <c:f>'Prev_Charlson_Overall STP'!$F$70</c:f>
              <c:strCache>
                <c:ptCount val="1"/>
                <c:pt idx="0">
                  <c:v>3+</c:v>
                </c:pt>
              </c:strCache>
            </c:strRef>
          </c:tx>
          <c:invertIfNegative val="0"/>
          <c:cat>
            <c:strRef>
              <c:f>'Prev_Charlson_Overall STP'!$B$71:$B$76</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'Prev_Charlson_Overall STP'!$F$71:$F$76</c:f>
              <c:numCache>
                <c:formatCode>General</c:formatCode>
                <c:ptCount val="6"/>
                <c:pt idx="0">
                  <c:v>504</c:v>
                </c:pt>
                <c:pt idx="1">
                  <c:v>594</c:v>
                </c:pt>
                <c:pt idx="2">
                  <c:v>752</c:v>
                </c:pt>
                <c:pt idx="3">
                  <c:v>583</c:v>
                </c:pt>
                <c:pt idx="4">
                  <c:v>557</c:v>
                </c:pt>
                <c:pt idx="5">
                  <c:v>130</c:v>
                </c:pt>
              </c:numCache>
            </c:numRef>
          </c:val>
        </c:ser>
        <c:dLbls>
          <c:showLegendKey val="0"/>
          <c:showVal val="0"/>
          <c:showCatName val="0"/>
          <c:showSerName val="0"/>
          <c:showPercent val="0"/>
          <c:showBubbleSize val="0"/>
        </c:dLbls>
        <c:gapWidth val="150"/>
        <c:overlap val="100"/>
        <c:axId val="145422592"/>
        <c:axId val="145440768"/>
      </c:barChart>
      <c:catAx>
        <c:axId val="145422592"/>
        <c:scaling>
          <c:orientation val="minMax"/>
        </c:scaling>
        <c:delete val="0"/>
        <c:axPos val="b"/>
        <c:majorTickMark val="out"/>
        <c:minorTickMark val="none"/>
        <c:tickLblPos val="nextTo"/>
        <c:crossAx val="145440768"/>
        <c:crosses val="autoZero"/>
        <c:auto val="1"/>
        <c:lblAlgn val="ctr"/>
        <c:lblOffset val="100"/>
        <c:noMultiLvlLbl val="0"/>
      </c:catAx>
      <c:valAx>
        <c:axId val="145440768"/>
        <c:scaling>
          <c:orientation val="minMax"/>
        </c:scaling>
        <c:delete val="0"/>
        <c:axPos val="l"/>
        <c:majorGridlines/>
        <c:title>
          <c:tx>
            <c:rich>
              <a:bodyPr rot="-5400000" vert="horz"/>
              <a:lstStyle/>
              <a:p>
                <a:pPr>
                  <a:defRPr/>
                </a:pPr>
                <a:r>
                  <a:rPr lang="en-US"/>
                  <a:t>Prevalent Cases 2007 - 2014</a:t>
                </a:r>
              </a:p>
            </c:rich>
          </c:tx>
          <c:layout/>
          <c:overlay val="0"/>
        </c:title>
        <c:numFmt formatCode="General" sourceLinked="1"/>
        <c:majorTickMark val="out"/>
        <c:minorTickMark val="none"/>
        <c:tickLblPos val="nextTo"/>
        <c:crossAx val="1454225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CCG_11Apr2017_suppressed.xlsx]Prev_Charlson_Gender!PivotTable2</c:name>
    <c:fmtId val="2"/>
  </c:pivotSource>
  <c:chart>
    <c:title>
      <c:tx>
        <c:rich>
          <a:bodyPr/>
          <a:lstStyle/>
          <a:p>
            <a:pPr>
              <a:defRPr sz="1000"/>
            </a:pPr>
            <a:r>
              <a:rPr lang="en-US" sz="1000" b="1" i="0" baseline="0">
                <a:effectLst/>
              </a:rPr>
              <a:t>% of prevalent cases in London (patients) diagnosed between 2007 and 2014 and alive at the end of 2014, grouped by Charlson Comorbidity Index </a:t>
            </a:r>
            <a:r>
              <a:rPr lang="en-US" sz="1000" b="1" i="0" u="none" strike="noStrike" baseline="0">
                <a:effectLst/>
              </a:rPr>
              <a:t>Score grouped into categories of 0, 1, 2, 3+</a:t>
            </a:r>
            <a:r>
              <a:rPr lang="en-US" sz="1000" b="1" i="0" baseline="0">
                <a:effectLst/>
              </a:rPr>
              <a:t> as proportion of all prevalent cases diagnosed between 1995 and 2014</a:t>
            </a:r>
            <a:endParaRPr lang="en-GB" sz="1000" b="1" i="0" baseline="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s>
    <c:plotArea>
      <c:layout/>
      <c:barChart>
        <c:barDir val="col"/>
        <c:grouping val="percentStacked"/>
        <c:varyColors val="0"/>
        <c:ser>
          <c:idx val="0"/>
          <c:order val="0"/>
          <c:tx>
            <c:strRef>
              <c:f>Prev_Charlson_Gender!$B$48:$B$49</c:f>
              <c:strCache>
                <c:ptCount val="1"/>
                <c:pt idx="0">
                  <c:v>0</c:v>
                </c:pt>
              </c:strCache>
            </c:strRef>
          </c:tx>
          <c:invertIfNegative val="0"/>
          <c:cat>
            <c:multiLvlStrRef>
              <c:f>Prev_Charlson_Gender!$A$50:$A$70</c:f>
              <c:multiLvlStrCache>
                <c:ptCount val="14"/>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pt idx="12">
                    <c:v>female</c:v>
                  </c:pt>
                  <c:pt idx="13">
                    <c:v>male</c:v>
                  </c:pt>
                </c:lvl>
                <c:lvl>
                  <c:pt idx="0">
                    <c:v>North Central London STP</c:v>
                  </c:pt>
                  <c:pt idx="2">
                    <c:v>North East London STP</c:v>
                  </c:pt>
                  <c:pt idx="4">
                    <c:v>North West London STP</c:v>
                  </c:pt>
                  <c:pt idx="6">
                    <c:v>South East London STP</c:v>
                  </c:pt>
                  <c:pt idx="8">
                    <c:v>South West London STP</c:v>
                  </c:pt>
                  <c:pt idx="10">
                    <c:v>West Essex</c:v>
                  </c:pt>
                  <c:pt idx="12">
                    <c:v>London + WE Total</c:v>
                  </c:pt>
                </c:lvl>
              </c:multiLvlStrCache>
            </c:multiLvlStrRef>
          </c:cat>
          <c:val>
            <c:numRef>
              <c:f>Prev_Charlson_Gender!$B$50:$B$70</c:f>
              <c:numCache>
                <c:formatCode>General</c:formatCode>
                <c:ptCount val="14"/>
                <c:pt idx="0">
                  <c:v>10859</c:v>
                </c:pt>
                <c:pt idx="1">
                  <c:v>8803</c:v>
                </c:pt>
                <c:pt idx="2">
                  <c:v>11623</c:v>
                </c:pt>
                <c:pt idx="3">
                  <c:v>10104</c:v>
                </c:pt>
                <c:pt idx="4">
                  <c:v>15181</c:v>
                </c:pt>
                <c:pt idx="5">
                  <c:v>12700</c:v>
                </c:pt>
                <c:pt idx="6">
                  <c:v>13070</c:v>
                </c:pt>
                <c:pt idx="7">
                  <c:v>12162</c:v>
                </c:pt>
                <c:pt idx="8">
                  <c:v>12428</c:v>
                </c:pt>
                <c:pt idx="9">
                  <c:v>10614</c:v>
                </c:pt>
                <c:pt idx="10">
                  <c:v>3102</c:v>
                </c:pt>
                <c:pt idx="11">
                  <c:v>2860</c:v>
                </c:pt>
                <c:pt idx="12">
                  <c:v>66263</c:v>
                </c:pt>
                <c:pt idx="13">
                  <c:v>57243</c:v>
                </c:pt>
              </c:numCache>
            </c:numRef>
          </c:val>
        </c:ser>
        <c:ser>
          <c:idx val="1"/>
          <c:order val="1"/>
          <c:tx>
            <c:strRef>
              <c:f>Prev_Charlson_Gender!$C$48:$C$49</c:f>
              <c:strCache>
                <c:ptCount val="1"/>
                <c:pt idx="0">
                  <c:v>1</c:v>
                </c:pt>
              </c:strCache>
            </c:strRef>
          </c:tx>
          <c:invertIfNegative val="0"/>
          <c:cat>
            <c:multiLvlStrRef>
              <c:f>Prev_Charlson_Gender!$A$50:$A$70</c:f>
              <c:multiLvlStrCache>
                <c:ptCount val="14"/>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pt idx="12">
                    <c:v>female</c:v>
                  </c:pt>
                  <c:pt idx="13">
                    <c:v>male</c:v>
                  </c:pt>
                </c:lvl>
                <c:lvl>
                  <c:pt idx="0">
                    <c:v>North Central London STP</c:v>
                  </c:pt>
                  <c:pt idx="2">
                    <c:v>North East London STP</c:v>
                  </c:pt>
                  <c:pt idx="4">
                    <c:v>North West London STP</c:v>
                  </c:pt>
                  <c:pt idx="6">
                    <c:v>South East London STP</c:v>
                  </c:pt>
                  <c:pt idx="8">
                    <c:v>South West London STP</c:v>
                  </c:pt>
                  <c:pt idx="10">
                    <c:v>West Essex</c:v>
                  </c:pt>
                  <c:pt idx="12">
                    <c:v>London + WE Total</c:v>
                  </c:pt>
                </c:lvl>
              </c:multiLvlStrCache>
            </c:multiLvlStrRef>
          </c:cat>
          <c:val>
            <c:numRef>
              <c:f>Prev_Charlson_Gender!$C$50:$C$70</c:f>
              <c:numCache>
                <c:formatCode>General</c:formatCode>
                <c:ptCount val="14"/>
                <c:pt idx="0">
                  <c:v>733</c:v>
                </c:pt>
                <c:pt idx="1">
                  <c:v>776</c:v>
                </c:pt>
                <c:pt idx="2">
                  <c:v>863</c:v>
                </c:pt>
                <c:pt idx="3">
                  <c:v>1015</c:v>
                </c:pt>
                <c:pt idx="4">
                  <c:v>1007</c:v>
                </c:pt>
                <c:pt idx="5">
                  <c:v>1148</c:v>
                </c:pt>
                <c:pt idx="6">
                  <c:v>865</c:v>
                </c:pt>
                <c:pt idx="7">
                  <c:v>955</c:v>
                </c:pt>
                <c:pt idx="8">
                  <c:v>759</c:v>
                </c:pt>
                <c:pt idx="9">
                  <c:v>803</c:v>
                </c:pt>
                <c:pt idx="10">
                  <c:v>211</c:v>
                </c:pt>
                <c:pt idx="11">
                  <c:v>282</c:v>
                </c:pt>
                <c:pt idx="12">
                  <c:v>4438</c:v>
                </c:pt>
                <c:pt idx="13">
                  <c:v>4979</c:v>
                </c:pt>
              </c:numCache>
            </c:numRef>
          </c:val>
        </c:ser>
        <c:ser>
          <c:idx val="2"/>
          <c:order val="2"/>
          <c:tx>
            <c:strRef>
              <c:f>Prev_Charlson_Gender!$D$48:$D$49</c:f>
              <c:strCache>
                <c:ptCount val="1"/>
                <c:pt idx="0">
                  <c:v>2</c:v>
                </c:pt>
              </c:strCache>
            </c:strRef>
          </c:tx>
          <c:invertIfNegative val="0"/>
          <c:cat>
            <c:multiLvlStrRef>
              <c:f>Prev_Charlson_Gender!$A$50:$A$70</c:f>
              <c:multiLvlStrCache>
                <c:ptCount val="14"/>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pt idx="12">
                    <c:v>female</c:v>
                  </c:pt>
                  <c:pt idx="13">
                    <c:v>male</c:v>
                  </c:pt>
                </c:lvl>
                <c:lvl>
                  <c:pt idx="0">
                    <c:v>North Central London STP</c:v>
                  </c:pt>
                  <c:pt idx="2">
                    <c:v>North East London STP</c:v>
                  </c:pt>
                  <c:pt idx="4">
                    <c:v>North West London STP</c:v>
                  </c:pt>
                  <c:pt idx="6">
                    <c:v>South East London STP</c:v>
                  </c:pt>
                  <c:pt idx="8">
                    <c:v>South West London STP</c:v>
                  </c:pt>
                  <c:pt idx="10">
                    <c:v>West Essex</c:v>
                  </c:pt>
                  <c:pt idx="12">
                    <c:v>London + WE Total</c:v>
                  </c:pt>
                </c:lvl>
              </c:multiLvlStrCache>
            </c:multiLvlStrRef>
          </c:cat>
          <c:val>
            <c:numRef>
              <c:f>Prev_Charlson_Gender!$D$50:$D$70</c:f>
              <c:numCache>
                <c:formatCode>General</c:formatCode>
                <c:ptCount val="14"/>
                <c:pt idx="0">
                  <c:v>316</c:v>
                </c:pt>
                <c:pt idx="1">
                  <c:v>428</c:v>
                </c:pt>
                <c:pt idx="2">
                  <c:v>398</c:v>
                </c:pt>
                <c:pt idx="3">
                  <c:v>454</c:v>
                </c:pt>
                <c:pt idx="4">
                  <c:v>483</c:v>
                </c:pt>
                <c:pt idx="5">
                  <c:v>587</c:v>
                </c:pt>
                <c:pt idx="6">
                  <c:v>378</c:v>
                </c:pt>
                <c:pt idx="7">
                  <c:v>509</c:v>
                </c:pt>
                <c:pt idx="8">
                  <c:v>361</c:v>
                </c:pt>
                <c:pt idx="9">
                  <c:v>424</c:v>
                </c:pt>
                <c:pt idx="10">
                  <c:v>88</c:v>
                </c:pt>
                <c:pt idx="11">
                  <c:v>144</c:v>
                </c:pt>
                <c:pt idx="12">
                  <c:v>2024</c:v>
                </c:pt>
                <c:pt idx="13">
                  <c:v>2546</c:v>
                </c:pt>
              </c:numCache>
            </c:numRef>
          </c:val>
        </c:ser>
        <c:ser>
          <c:idx val="3"/>
          <c:order val="3"/>
          <c:tx>
            <c:strRef>
              <c:f>Prev_Charlson_Gender!$E$48:$E$49</c:f>
              <c:strCache>
                <c:ptCount val="1"/>
                <c:pt idx="0">
                  <c:v>3+</c:v>
                </c:pt>
              </c:strCache>
            </c:strRef>
          </c:tx>
          <c:invertIfNegative val="0"/>
          <c:cat>
            <c:multiLvlStrRef>
              <c:f>Prev_Charlson_Gender!$A$50:$A$70</c:f>
              <c:multiLvlStrCache>
                <c:ptCount val="14"/>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pt idx="12">
                    <c:v>female</c:v>
                  </c:pt>
                  <c:pt idx="13">
                    <c:v>male</c:v>
                  </c:pt>
                </c:lvl>
                <c:lvl>
                  <c:pt idx="0">
                    <c:v>North Central London STP</c:v>
                  </c:pt>
                  <c:pt idx="2">
                    <c:v>North East London STP</c:v>
                  </c:pt>
                  <c:pt idx="4">
                    <c:v>North West London STP</c:v>
                  </c:pt>
                  <c:pt idx="6">
                    <c:v>South East London STP</c:v>
                  </c:pt>
                  <c:pt idx="8">
                    <c:v>South West London STP</c:v>
                  </c:pt>
                  <c:pt idx="10">
                    <c:v>West Essex</c:v>
                  </c:pt>
                  <c:pt idx="12">
                    <c:v>London + WE Total</c:v>
                  </c:pt>
                </c:lvl>
              </c:multiLvlStrCache>
            </c:multiLvlStrRef>
          </c:cat>
          <c:val>
            <c:numRef>
              <c:f>Prev_Charlson_Gender!$E$50:$E$70</c:f>
              <c:numCache>
                <c:formatCode>General</c:formatCode>
                <c:ptCount val="14"/>
                <c:pt idx="0">
                  <c:v>188</c:v>
                </c:pt>
                <c:pt idx="1">
                  <c:v>316</c:v>
                </c:pt>
                <c:pt idx="2">
                  <c:v>223</c:v>
                </c:pt>
                <c:pt idx="3">
                  <c:v>371</c:v>
                </c:pt>
                <c:pt idx="4">
                  <c:v>303</c:v>
                </c:pt>
                <c:pt idx="5">
                  <c:v>449</c:v>
                </c:pt>
                <c:pt idx="6">
                  <c:v>229</c:v>
                </c:pt>
                <c:pt idx="7">
                  <c:v>354</c:v>
                </c:pt>
                <c:pt idx="8">
                  <c:v>210</c:v>
                </c:pt>
                <c:pt idx="9">
                  <c:v>347</c:v>
                </c:pt>
                <c:pt idx="10">
                  <c:v>47</c:v>
                </c:pt>
                <c:pt idx="11">
                  <c:v>83</c:v>
                </c:pt>
                <c:pt idx="12">
                  <c:v>1200</c:v>
                </c:pt>
                <c:pt idx="13">
                  <c:v>1920</c:v>
                </c:pt>
              </c:numCache>
            </c:numRef>
          </c:val>
        </c:ser>
        <c:ser>
          <c:idx val="4"/>
          <c:order val="4"/>
          <c:tx>
            <c:strRef>
              <c:f>Prev_Charlson_Gender!$F$48:$F$49</c:f>
              <c:strCache>
                <c:ptCount val="1"/>
                <c:pt idx="0">
                  <c:v>Cases diagnosed 
prior to 2007 
(no Charlson score)</c:v>
                </c:pt>
              </c:strCache>
            </c:strRef>
          </c:tx>
          <c:invertIfNegative val="0"/>
          <c:cat>
            <c:multiLvlStrRef>
              <c:f>Prev_Charlson_Gender!$A$50:$A$70</c:f>
              <c:multiLvlStrCache>
                <c:ptCount val="14"/>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pt idx="12">
                    <c:v>female</c:v>
                  </c:pt>
                  <c:pt idx="13">
                    <c:v>male</c:v>
                  </c:pt>
                </c:lvl>
                <c:lvl>
                  <c:pt idx="0">
                    <c:v>North Central London STP</c:v>
                  </c:pt>
                  <c:pt idx="2">
                    <c:v>North East London STP</c:v>
                  </c:pt>
                  <c:pt idx="4">
                    <c:v>North West London STP</c:v>
                  </c:pt>
                  <c:pt idx="6">
                    <c:v>South East London STP</c:v>
                  </c:pt>
                  <c:pt idx="8">
                    <c:v>South West London STP</c:v>
                  </c:pt>
                  <c:pt idx="10">
                    <c:v>West Essex</c:v>
                  </c:pt>
                  <c:pt idx="12">
                    <c:v>London + WE Total</c:v>
                  </c:pt>
                </c:lvl>
              </c:multiLvlStrCache>
            </c:multiLvlStrRef>
          </c:cat>
          <c:val>
            <c:numRef>
              <c:f>Prev_Charlson_Gender!$F$50:$F$70</c:f>
              <c:numCache>
                <c:formatCode>General</c:formatCode>
                <c:ptCount val="14"/>
                <c:pt idx="0">
                  <c:v>7393</c:v>
                </c:pt>
                <c:pt idx="1">
                  <c:v>5321</c:v>
                </c:pt>
                <c:pt idx="2">
                  <c:v>7824</c:v>
                </c:pt>
                <c:pt idx="3">
                  <c:v>5381</c:v>
                </c:pt>
                <c:pt idx="4">
                  <c:v>11041</c:v>
                </c:pt>
                <c:pt idx="5">
                  <c:v>7626</c:v>
                </c:pt>
                <c:pt idx="6">
                  <c:v>9452</c:v>
                </c:pt>
                <c:pt idx="7">
                  <c:v>6217</c:v>
                </c:pt>
                <c:pt idx="8">
                  <c:v>9076</c:v>
                </c:pt>
                <c:pt idx="9">
                  <c:v>6156</c:v>
                </c:pt>
                <c:pt idx="10">
                  <c:v>1896</c:v>
                </c:pt>
                <c:pt idx="11">
                  <c:v>1448</c:v>
                </c:pt>
                <c:pt idx="12">
                  <c:v>46682</c:v>
                </c:pt>
                <c:pt idx="13">
                  <c:v>32149</c:v>
                </c:pt>
              </c:numCache>
            </c:numRef>
          </c:val>
        </c:ser>
        <c:dLbls>
          <c:showLegendKey val="0"/>
          <c:showVal val="0"/>
          <c:showCatName val="0"/>
          <c:showSerName val="0"/>
          <c:showPercent val="0"/>
          <c:showBubbleSize val="0"/>
        </c:dLbls>
        <c:gapWidth val="150"/>
        <c:overlap val="100"/>
        <c:axId val="230525568"/>
        <c:axId val="230543744"/>
      </c:barChart>
      <c:catAx>
        <c:axId val="230525568"/>
        <c:scaling>
          <c:orientation val="minMax"/>
        </c:scaling>
        <c:delete val="0"/>
        <c:axPos val="b"/>
        <c:majorTickMark val="out"/>
        <c:minorTickMark val="none"/>
        <c:tickLblPos val="nextTo"/>
        <c:txPr>
          <a:bodyPr/>
          <a:lstStyle/>
          <a:p>
            <a:pPr>
              <a:defRPr sz="800"/>
            </a:pPr>
            <a:endParaRPr lang="en-US"/>
          </a:p>
        </c:txPr>
        <c:crossAx val="230543744"/>
        <c:crosses val="autoZero"/>
        <c:auto val="1"/>
        <c:lblAlgn val="ctr"/>
        <c:lblOffset val="100"/>
        <c:noMultiLvlLbl val="0"/>
      </c:catAx>
      <c:valAx>
        <c:axId val="230543744"/>
        <c:scaling>
          <c:orientation val="minMax"/>
          <c:max val="1"/>
          <c:min val="0"/>
        </c:scaling>
        <c:delete val="0"/>
        <c:axPos val="l"/>
        <c:majorGridlines/>
        <c:title>
          <c:tx>
            <c:rich>
              <a:bodyPr rot="-5400000" vert="horz"/>
              <a:lstStyle/>
              <a:p>
                <a:pPr>
                  <a:defRPr/>
                </a:pPr>
                <a:r>
                  <a:rPr lang="en-US"/>
                  <a:t>% of Total Prevalent Cases 1995 - 2014</a:t>
                </a:r>
              </a:p>
            </c:rich>
          </c:tx>
          <c:layout/>
          <c:overlay val="0"/>
        </c:title>
        <c:numFmt formatCode="0%" sourceLinked="1"/>
        <c:majorTickMark val="out"/>
        <c:minorTickMark val="none"/>
        <c:tickLblPos val="nextTo"/>
        <c:crossAx val="230525568"/>
        <c:crosses val="autoZero"/>
        <c:crossBetween val="between"/>
        <c:majorUnit val="0.2"/>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CCG_11Apr2017_suppressed.xlsx]Prev_Charlson_Gender!PivotTable5</c:name>
    <c:fmtId val="11"/>
  </c:pivotSource>
  <c:chart>
    <c:title>
      <c:tx>
        <c:rich>
          <a:bodyPr/>
          <a:lstStyle/>
          <a:p>
            <a:pPr>
              <a:defRPr sz="1000"/>
            </a:pPr>
            <a:r>
              <a:rPr lang="en-US" sz="1000" b="1" i="0" baseline="0">
                <a:effectLst/>
              </a:rPr>
              <a:t>% of prevalent cases in London (patients) diagnosed between 2007 and 2014 and alive at the end of 2014, grouped by Charlson Comorbidity Index </a:t>
            </a:r>
            <a:r>
              <a:rPr lang="en-US" sz="1000" b="1" i="0" u="none" strike="noStrike" baseline="0">
                <a:effectLst/>
              </a:rPr>
              <a:t>Score grouped into categories of 0, 1, 2, 3+</a:t>
            </a:r>
            <a:endParaRPr lang="en-GB" sz="1000">
              <a:effectLst/>
            </a:endParaRPr>
          </a:p>
        </c:rich>
      </c:tx>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s>
    <c:plotArea>
      <c:layout/>
      <c:barChart>
        <c:barDir val="col"/>
        <c:grouping val="percentStacked"/>
        <c:varyColors val="0"/>
        <c:ser>
          <c:idx val="0"/>
          <c:order val="0"/>
          <c:tx>
            <c:strRef>
              <c:f>Prev_Charlson_Gender!$V$95:$V$96</c:f>
              <c:strCache>
                <c:ptCount val="1"/>
                <c:pt idx="0">
                  <c:v>0</c:v>
                </c:pt>
              </c:strCache>
            </c:strRef>
          </c:tx>
          <c:invertIfNegative val="0"/>
          <c:cat>
            <c:multiLvlStrRef>
              <c:f>Prev_Charlson_Gender!$U$97:$U$117</c:f>
              <c:multiLvlStrCache>
                <c:ptCount val="14"/>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pt idx="12">
                    <c:v>female</c:v>
                  </c:pt>
                  <c:pt idx="13">
                    <c:v>male</c:v>
                  </c:pt>
                </c:lvl>
                <c:lvl>
                  <c:pt idx="0">
                    <c:v>North Central London STP</c:v>
                  </c:pt>
                  <c:pt idx="2">
                    <c:v>North East London STP</c:v>
                  </c:pt>
                  <c:pt idx="4">
                    <c:v>North West London STP</c:v>
                  </c:pt>
                  <c:pt idx="6">
                    <c:v>South East London STP</c:v>
                  </c:pt>
                  <c:pt idx="8">
                    <c:v>South West London STP</c:v>
                  </c:pt>
                  <c:pt idx="10">
                    <c:v>West Essex</c:v>
                  </c:pt>
                  <c:pt idx="12">
                    <c:v>London + WE Total</c:v>
                  </c:pt>
                </c:lvl>
              </c:multiLvlStrCache>
            </c:multiLvlStrRef>
          </c:cat>
          <c:val>
            <c:numRef>
              <c:f>Prev_Charlson_Gender!$V$97:$V$117</c:f>
              <c:numCache>
                <c:formatCode>General</c:formatCode>
                <c:ptCount val="14"/>
                <c:pt idx="0">
                  <c:v>10859</c:v>
                </c:pt>
                <c:pt idx="1">
                  <c:v>8803</c:v>
                </c:pt>
                <c:pt idx="2">
                  <c:v>11623</c:v>
                </c:pt>
                <c:pt idx="3">
                  <c:v>10104</c:v>
                </c:pt>
                <c:pt idx="4">
                  <c:v>15181</c:v>
                </c:pt>
                <c:pt idx="5">
                  <c:v>12700</c:v>
                </c:pt>
                <c:pt idx="6">
                  <c:v>13070</c:v>
                </c:pt>
                <c:pt idx="7">
                  <c:v>12162</c:v>
                </c:pt>
                <c:pt idx="8">
                  <c:v>12428</c:v>
                </c:pt>
                <c:pt idx="9">
                  <c:v>10614</c:v>
                </c:pt>
                <c:pt idx="10">
                  <c:v>3102</c:v>
                </c:pt>
                <c:pt idx="11">
                  <c:v>2860</c:v>
                </c:pt>
                <c:pt idx="12">
                  <c:v>66263</c:v>
                </c:pt>
                <c:pt idx="13">
                  <c:v>57243</c:v>
                </c:pt>
              </c:numCache>
            </c:numRef>
          </c:val>
        </c:ser>
        <c:ser>
          <c:idx val="1"/>
          <c:order val="1"/>
          <c:tx>
            <c:strRef>
              <c:f>Prev_Charlson_Gender!$W$95:$W$96</c:f>
              <c:strCache>
                <c:ptCount val="1"/>
                <c:pt idx="0">
                  <c:v>1</c:v>
                </c:pt>
              </c:strCache>
            </c:strRef>
          </c:tx>
          <c:invertIfNegative val="0"/>
          <c:cat>
            <c:multiLvlStrRef>
              <c:f>Prev_Charlson_Gender!$U$97:$U$117</c:f>
              <c:multiLvlStrCache>
                <c:ptCount val="14"/>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pt idx="12">
                    <c:v>female</c:v>
                  </c:pt>
                  <c:pt idx="13">
                    <c:v>male</c:v>
                  </c:pt>
                </c:lvl>
                <c:lvl>
                  <c:pt idx="0">
                    <c:v>North Central London STP</c:v>
                  </c:pt>
                  <c:pt idx="2">
                    <c:v>North East London STP</c:v>
                  </c:pt>
                  <c:pt idx="4">
                    <c:v>North West London STP</c:v>
                  </c:pt>
                  <c:pt idx="6">
                    <c:v>South East London STP</c:v>
                  </c:pt>
                  <c:pt idx="8">
                    <c:v>South West London STP</c:v>
                  </c:pt>
                  <c:pt idx="10">
                    <c:v>West Essex</c:v>
                  </c:pt>
                  <c:pt idx="12">
                    <c:v>London + WE Total</c:v>
                  </c:pt>
                </c:lvl>
              </c:multiLvlStrCache>
            </c:multiLvlStrRef>
          </c:cat>
          <c:val>
            <c:numRef>
              <c:f>Prev_Charlson_Gender!$W$97:$W$117</c:f>
              <c:numCache>
                <c:formatCode>General</c:formatCode>
                <c:ptCount val="14"/>
                <c:pt idx="0">
                  <c:v>733</c:v>
                </c:pt>
                <c:pt idx="1">
                  <c:v>776</c:v>
                </c:pt>
                <c:pt idx="2">
                  <c:v>863</c:v>
                </c:pt>
                <c:pt idx="3">
                  <c:v>1015</c:v>
                </c:pt>
                <c:pt idx="4">
                  <c:v>1007</c:v>
                </c:pt>
                <c:pt idx="5">
                  <c:v>1148</c:v>
                </c:pt>
                <c:pt idx="6">
                  <c:v>865</c:v>
                </c:pt>
                <c:pt idx="7">
                  <c:v>955</c:v>
                </c:pt>
                <c:pt idx="8">
                  <c:v>759</c:v>
                </c:pt>
                <c:pt idx="9">
                  <c:v>803</c:v>
                </c:pt>
                <c:pt idx="10">
                  <c:v>211</c:v>
                </c:pt>
                <c:pt idx="11">
                  <c:v>282</c:v>
                </c:pt>
                <c:pt idx="12">
                  <c:v>4438</c:v>
                </c:pt>
                <c:pt idx="13">
                  <c:v>4979</c:v>
                </c:pt>
              </c:numCache>
            </c:numRef>
          </c:val>
        </c:ser>
        <c:ser>
          <c:idx val="2"/>
          <c:order val="2"/>
          <c:tx>
            <c:strRef>
              <c:f>Prev_Charlson_Gender!$X$95:$X$96</c:f>
              <c:strCache>
                <c:ptCount val="1"/>
                <c:pt idx="0">
                  <c:v>2</c:v>
                </c:pt>
              </c:strCache>
            </c:strRef>
          </c:tx>
          <c:invertIfNegative val="0"/>
          <c:cat>
            <c:multiLvlStrRef>
              <c:f>Prev_Charlson_Gender!$U$97:$U$117</c:f>
              <c:multiLvlStrCache>
                <c:ptCount val="14"/>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pt idx="12">
                    <c:v>female</c:v>
                  </c:pt>
                  <c:pt idx="13">
                    <c:v>male</c:v>
                  </c:pt>
                </c:lvl>
                <c:lvl>
                  <c:pt idx="0">
                    <c:v>North Central London STP</c:v>
                  </c:pt>
                  <c:pt idx="2">
                    <c:v>North East London STP</c:v>
                  </c:pt>
                  <c:pt idx="4">
                    <c:v>North West London STP</c:v>
                  </c:pt>
                  <c:pt idx="6">
                    <c:v>South East London STP</c:v>
                  </c:pt>
                  <c:pt idx="8">
                    <c:v>South West London STP</c:v>
                  </c:pt>
                  <c:pt idx="10">
                    <c:v>West Essex</c:v>
                  </c:pt>
                  <c:pt idx="12">
                    <c:v>London + WE Total</c:v>
                  </c:pt>
                </c:lvl>
              </c:multiLvlStrCache>
            </c:multiLvlStrRef>
          </c:cat>
          <c:val>
            <c:numRef>
              <c:f>Prev_Charlson_Gender!$X$97:$X$117</c:f>
              <c:numCache>
                <c:formatCode>General</c:formatCode>
                <c:ptCount val="14"/>
                <c:pt idx="0">
                  <c:v>316</c:v>
                </c:pt>
                <c:pt idx="1">
                  <c:v>428</c:v>
                </c:pt>
                <c:pt idx="2">
                  <c:v>398</c:v>
                </c:pt>
                <c:pt idx="3">
                  <c:v>454</c:v>
                </c:pt>
                <c:pt idx="4">
                  <c:v>483</c:v>
                </c:pt>
                <c:pt idx="5">
                  <c:v>587</c:v>
                </c:pt>
                <c:pt idx="6">
                  <c:v>378</c:v>
                </c:pt>
                <c:pt idx="7">
                  <c:v>509</c:v>
                </c:pt>
                <c:pt idx="8">
                  <c:v>361</c:v>
                </c:pt>
                <c:pt idx="9">
                  <c:v>424</c:v>
                </c:pt>
                <c:pt idx="10">
                  <c:v>88</c:v>
                </c:pt>
                <c:pt idx="11">
                  <c:v>144</c:v>
                </c:pt>
                <c:pt idx="12">
                  <c:v>2024</c:v>
                </c:pt>
                <c:pt idx="13">
                  <c:v>2546</c:v>
                </c:pt>
              </c:numCache>
            </c:numRef>
          </c:val>
        </c:ser>
        <c:ser>
          <c:idx val="3"/>
          <c:order val="3"/>
          <c:tx>
            <c:strRef>
              <c:f>Prev_Charlson_Gender!$Y$95:$Y$96</c:f>
              <c:strCache>
                <c:ptCount val="1"/>
                <c:pt idx="0">
                  <c:v>3+</c:v>
                </c:pt>
              </c:strCache>
            </c:strRef>
          </c:tx>
          <c:invertIfNegative val="0"/>
          <c:cat>
            <c:multiLvlStrRef>
              <c:f>Prev_Charlson_Gender!$U$97:$U$117</c:f>
              <c:multiLvlStrCache>
                <c:ptCount val="14"/>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pt idx="12">
                    <c:v>female</c:v>
                  </c:pt>
                  <c:pt idx="13">
                    <c:v>male</c:v>
                  </c:pt>
                </c:lvl>
                <c:lvl>
                  <c:pt idx="0">
                    <c:v>North Central London STP</c:v>
                  </c:pt>
                  <c:pt idx="2">
                    <c:v>North East London STP</c:v>
                  </c:pt>
                  <c:pt idx="4">
                    <c:v>North West London STP</c:v>
                  </c:pt>
                  <c:pt idx="6">
                    <c:v>South East London STP</c:v>
                  </c:pt>
                  <c:pt idx="8">
                    <c:v>South West London STP</c:v>
                  </c:pt>
                  <c:pt idx="10">
                    <c:v>West Essex</c:v>
                  </c:pt>
                  <c:pt idx="12">
                    <c:v>London + WE Total</c:v>
                  </c:pt>
                </c:lvl>
              </c:multiLvlStrCache>
            </c:multiLvlStrRef>
          </c:cat>
          <c:val>
            <c:numRef>
              <c:f>Prev_Charlson_Gender!$Y$97:$Y$117</c:f>
              <c:numCache>
                <c:formatCode>General</c:formatCode>
                <c:ptCount val="14"/>
                <c:pt idx="0">
                  <c:v>188</c:v>
                </c:pt>
                <c:pt idx="1">
                  <c:v>316</c:v>
                </c:pt>
                <c:pt idx="2">
                  <c:v>223</c:v>
                </c:pt>
                <c:pt idx="3">
                  <c:v>371</c:v>
                </c:pt>
                <c:pt idx="4">
                  <c:v>303</c:v>
                </c:pt>
                <c:pt idx="5">
                  <c:v>449</c:v>
                </c:pt>
                <c:pt idx="6">
                  <c:v>229</c:v>
                </c:pt>
                <c:pt idx="7">
                  <c:v>354</c:v>
                </c:pt>
                <c:pt idx="8">
                  <c:v>210</c:v>
                </c:pt>
                <c:pt idx="9">
                  <c:v>347</c:v>
                </c:pt>
                <c:pt idx="10">
                  <c:v>47</c:v>
                </c:pt>
                <c:pt idx="11">
                  <c:v>83</c:v>
                </c:pt>
                <c:pt idx="12">
                  <c:v>1200</c:v>
                </c:pt>
                <c:pt idx="13">
                  <c:v>1920</c:v>
                </c:pt>
              </c:numCache>
            </c:numRef>
          </c:val>
        </c:ser>
        <c:dLbls>
          <c:showLegendKey val="0"/>
          <c:showVal val="0"/>
          <c:showCatName val="0"/>
          <c:showSerName val="0"/>
          <c:showPercent val="0"/>
          <c:showBubbleSize val="0"/>
        </c:dLbls>
        <c:gapWidth val="150"/>
        <c:overlap val="100"/>
        <c:axId val="230828672"/>
        <c:axId val="230838656"/>
      </c:barChart>
      <c:catAx>
        <c:axId val="230828672"/>
        <c:scaling>
          <c:orientation val="minMax"/>
        </c:scaling>
        <c:delete val="0"/>
        <c:axPos val="b"/>
        <c:majorTickMark val="out"/>
        <c:minorTickMark val="none"/>
        <c:tickLblPos val="nextTo"/>
        <c:txPr>
          <a:bodyPr/>
          <a:lstStyle/>
          <a:p>
            <a:pPr>
              <a:defRPr sz="800"/>
            </a:pPr>
            <a:endParaRPr lang="en-US"/>
          </a:p>
        </c:txPr>
        <c:crossAx val="230838656"/>
        <c:crosses val="autoZero"/>
        <c:auto val="1"/>
        <c:lblAlgn val="ctr"/>
        <c:lblOffset val="100"/>
        <c:noMultiLvlLbl val="0"/>
      </c:catAx>
      <c:valAx>
        <c:axId val="230838656"/>
        <c:scaling>
          <c:orientation val="minMax"/>
          <c:max val="1"/>
          <c:min val="0"/>
        </c:scaling>
        <c:delete val="0"/>
        <c:axPos val="l"/>
        <c:majorGridlines/>
        <c:title>
          <c:tx>
            <c:rich>
              <a:bodyPr rot="-5400000" vert="horz"/>
              <a:lstStyle/>
              <a:p>
                <a:pPr>
                  <a:defRPr/>
                </a:pPr>
                <a:r>
                  <a:rPr lang="en-US"/>
                  <a:t>% of Prevalent Cases 2007 - 2014</a:t>
                </a:r>
              </a:p>
            </c:rich>
          </c:tx>
          <c:layout/>
          <c:overlay val="0"/>
        </c:title>
        <c:numFmt formatCode="0%" sourceLinked="1"/>
        <c:majorTickMark val="out"/>
        <c:minorTickMark val="none"/>
        <c:tickLblPos val="nextTo"/>
        <c:crossAx val="230828672"/>
        <c:crosses val="autoZero"/>
        <c:crossBetween val="between"/>
        <c:majorUnit val="0.2"/>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CCG_11Apr2017_suppressed.xlsx]Prev_Charlson_Gender!PivotTable6</c:name>
    <c:fmtId val="11"/>
  </c:pivotSource>
  <c:chart>
    <c:title>
      <c:tx>
        <c:rich>
          <a:bodyPr/>
          <a:lstStyle/>
          <a:p>
            <a:pPr>
              <a:defRPr sz="1000"/>
            </a:pPr>
            <a:r>
              <a:rPr lang="en-US" sz="1000" b="1" i="0" baseline="0">
                <a:effectLst/>
              </a:rPr>
              <a:t>Counts of prevalent cases in London (patients) diagnosed between  1995 and 2014 and alive at the end of 2014, grouped by Charlson Comorbidity Index </a:t>
            </a:r>
            <a:r>
              <a:rPr lang="en-US" sz="1000" b="1" i="0" u="none" strike="noStrike" baseline="0">
                <a:effectLst/>
              </a:rPr>
              <a:t>Score grouped into categories of 0, 1, 2, 3+</a:t>
            </a:r>
            <a:r>
              <a:rPr lang="en-US" sz="1000" b="1" i="0" baseline="0">
                <a:effectLst/>
              </a:rPr>
              <a:t> for those cases diagnosed between 2007 and 2014</a:t>
            </a:r>
            <a:endParaRPr lang="en-GB" sz="1000">
              <a:effectLst/>
            </a:endParaRPr>
          </a:p>
        </c:rich>
      </c:tx>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s>
    <c:plotArea>
      <c:layout/>
      <c:barChart>
        <c:barDir val="col"/>
        <c:grouping val="stacked"/>
        <c:varyColors val="0"/>
        <c:ser>
          <c:idx val="0"/>
          <c:order val="0"/>
          <c:tx>
            <c:strRef>
              <c:f>Prev_Charlson_Gender!$AD$95:$AD$96</c:f>
              <c:strCache>
                <c:ptCount val="1"/>
                <c:pt idx="0">
                  <c:v>0</c:v>
                </c:pt>
              </c:strCache>
            </c:strRef>
          </c:tx>
          <c:invertIfNegative val="0"/>
          <c:cat>
            <c:multiLvlStrRef>
              <c:f>Prev_Charlson_Gender!$AC$97:$AC$115</c:f>
              <c:multiLvlStrCache>
                <c:ptCount val="12"/>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lvl>
                <c:lvl>
                  <c:pt idx="0">
                    <c:v>North Central London STP</c:v>
                  </c:pt>
                  <c:pt idx="2">
                    <c:v>North East London STP</c:v>
                  </c:pt>
                  <c:pt idx="4">
                    <c:v>North West London STP</c:v>
                  </c:pt>
                  <c:pt idx="6">
                    <c:v>South East London STP</c:v>
                  </c:pt>
                  <c:pt idx="8">
                    <c:v>South West London STP</c:v>
                  </c:pt>
                  <c:pt idx="10">
                    <c:v>West Essex</c:v>
                  </c:pt>
                </c:lvl>
              </c:multiLvlStrCache>
            </c:multiLvlStrRef>
          </c:cat>
          <c:val>
            <c:numRef>
              <c:f>Prev_Charlson_Gender!$AD$97:$AD$115</c:f>
              <c:numCache>
                <c:formatCode>General</c:formatCode>
                <c:ptCount val="12"/>
                <c:pt idx="0">
                  <c:v>10859</c:v>
                </c:pt>
                <c:pt idx="1">
                  <c:v>8803</c:v>
                </c:pt>
                <c:pt idx="2">
                  <c:v>11623</c:v>
                </c:pt>
                <c:pt idx="3">
                  <c:v>10104</c:v>
                </c:pt>
                <c:pt idx="4">
                  <c:v>15181</c:v>
                </c:pt>
                <c:pt idx="5">
                  <c:v>12700</c:v>
                </c:pt>
                <c:pt idx="6">
                  <c:v>13070</c:v>
                </c:pt>
                <c:pt idx="7">
                  <c:v>12162</c:v>
                </c:pt>
                <c:pt idx="8">
                  <c:v>12428</c:v>
                </c:pt>
                <c:pt idx="9">
                  <c:v>10614</c:v>
                </c:pt>
                <c:pt idx="10">
                  <c:v>3102</c:v>
                </c:pt>
                <c:pt idx="11">
                  <c:v>2860</c:v>
                </c:pt>
              </c:numCache>
            </c:numRef>
          </c:val>
        </c:ser>
        <c:ser>
          <c:idx val="1"/>
          <c:order val="1"/>
          <c:tx>
            <c:strRef>
              <c:f>Prev_Charlson_Gender!$AE$95:$AE$96</c:f>
              <c:strCache>
                <c:ptCount val="1"/>
                <c:pt idx="0">
                  <c:v>1</c:v>
                </c:pt>
              </c:strCache>
            </c:strRef>
          </c:tx>
          <c:invertIfNegative val="0"/>
          <c:cat>
            <c:multiLvlStrRef>
              <c:f>Prev_Charlson_Gender!$AC$97:$AC$115</c:f>
              <c:multiLvlStrCache>
                <c:ptCount val="12"/>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lvl>
                <c:lvl>
                  <c:pt idx="0">
                    <c:v>North Central London STP</c:v>
                  </c:pt>
                  <c:pt idx="2">
                    <c:v>North East London STP</c:v>
                  </c:pt>
                  <c:pt idx="4">
                    <c:v>North West London STP</c:v>
                  </c:pt>
                  <c:pt idx="6">
                    <c:v>South East London STP</c:v>
                  </c:pt>
                  <c:pt idx="8">
                    <c:v>South West London STP</c:v>
                  </c:pt>
                  <c:pt idx="10">
                    <c:v>West Essex</c:v>
                  </c:pt>
                </c:lvl>
              </c:multiLvlStrCache>
            </c:multiLvlStrRef>
          </c:cat>
          <c:val>
            <c:numRef>
              <c:f>Prev_Charlson_Gender!$AE$97:$AE$115</c:f>
              <c:numCache>
                <c:formatCode>General</c:formatCode>
                <c:ptCount val="12"/>
                <c:pt idx="0">
                  <c:v>733</c:v>
                </c:pt>
                <c:pt idx="1">
                  <c:v>776</c:v>
                </c:pt>
                <c:pt idx="2">
                  <c:v>863</c:v>
                </c:pt>
                <c:pt idx="3">
                  <c:v>1015</c:v>
                </c:pt>
                <c:pt idx="4">
                  <c:v>1007</c:v>
                </c:pt>
                <c:pt idx="5">
                  <c:v>1148</c:v>
                </c:pt>
                <c:pt idx="6">
                  <c:v>865</c:v>
                </c:pt>
                <c:pt idx="7">
                  <c:v>955</c:v>
                </c:pt>
                <c:pt idx="8">
                  <c:v>759</c:v>
                </c:pt>
                <c:pt idx="9">
                  <c:v>803</c:v>
                </c:pt>
                <c:pt idx="10">
                  <c:v>211</c:v>
                </c:pt>
                <c:pt idx="11">
                  <c:v>282</c:v>
                </c:pt>
              </c:numCache>
            </c:numRef>
          </c:val>
        </c:ser>
        <c:ser>
          <c:idx val="2"/>
          <c:order val="2"/>
          <c:tx>
            <c:strRef>
              <c:f>Prev_Charlson_Gender!$AF$95:$AF$96</c:f>
              <c:strCache>
                <c:ptCount val="1"/>
                <c:pt idx="0">
                  <c:v>2</c:v>
                </c:pt>
              </c:strCache>
            </c:strRef>
          </c:tx>
          <c:invertIfNegative val="0"/>
          <c:cat>
            <c:multiLvlStrRef>
              <c:f>Prev_Charlson_Gender!$AC$97:$AC$115</c:f>
              <c:multiLvlStrCache>
                <c:ptCount val="12"/>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lvl>
                <c:lvl>
                  <c:pt idx="0">
                    <c:v>North Central London STP</c:v>
                  </c:pt>
                  <c:pt idx="2">
                    <c:v>North East London STP</c:v>
                  </c:pt>
                  <c:pt idx="4">
                    <c:v>North West London STP</c:v>
                  </c:pt>
                  <c:pt idx="6">
                    <c:v>South East London STP</c:v>
                  </c:pt>
                  <c:pt idx="8">
                    <c:v>South West London STP</c:v>
                  </c:pt>
                  <c:pt idx="10">
                    <c:v>West Essex</c:v>
                  </c:pt>
                </c:lvl>
              </c:multiLvlStrCache>
            </c:multiLvlStrRef>
          </c:cat>
          <c:val>
            <c:numRef>
              <c:f>Prev_Charlson_Gender!$AF$97:$AF$115</c:f>
              <c:numCache>
                <c:formatCode>General</c:formatCode>
                <c:ptCount val="12"/>
                <c:pt idx="0">
                  <c:v>316</c:v>
                </c:pt>
                <c:pt idx="1">
                  <c:v>428</c:v>
                </c:pt>
                <c:pt idx="2">
                  <c:v>398</c:v>
                </c:pt>
                <c:pt idx="3">
                  <c:v>454</c:v>
                </c:pt>
                <c:pt idx="4">
                  <c:v>483</c:v>
                </c:pt>
                <c:pt idx="5">
                  <c:v>587</c:v>
                </c:pt>
                <c:pt idx="6">
                  <c:v>378</c:v>
                </c:pt>
                <c:pt idx="7">
                  <c:v>509</c:v>
                </c:pt>
                <c:pt idx="8">
                  <c:v>361</c:v>
                </c:pt>
                <c:pt idx="9">
                  <c:v>424</c:v>
                </c:pt>
                <c:pt idx="10">
                  <c:v>88</c:v>
                </c:pt>
                <c:pt idx="11">
                  <c:v>144</c:v>
                </c:pt>
              </c:numCache>
            </c:numRef>
          </c:val>
        </c:ser>
        <c:ser>
          <c:idx val="3"/>
          <c:order val="3"/>
          <c:tx>
            <c:strRef>
              <c:f>Prev_Charlson_Gender!$AG$95:$AG$96</c:f>
              <c:strCache>
                <c:ptCount val="1"/>
                <c:pt idx="0">
                  <c:v>3+</c:v>
                </c:pt>
              </c:strCache>
            </c:strRef>
          </c:tx>
          <c:invertIfNegative val="0"/>
          <c:cat>
            <c:multiLvlStrRef>
              <c:f>Prev_Charlson_Gender!$AC$97:$AC$115</c:f>
              <c:multiLvlStrCache>
                <c:ptCount val="12"/>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lvl>
                <c:lvl>
                  <c:pt idx="0">
                    <c:v>North Central London STP</c:v>
                  </c:pt>
                  <c:pt idx="2">
                    <c:v>North East London STP</c:v>
                  </c:pt>
                  <c:pt idx="4">
                    <c:v>North West London STP</c:v>
                  </c:pt>
                  <c:pt idx="6">
                    <c:v>South East London STP</c:v>
                  </c:pt>
                  <c:pt idx="8">
                    <c:v>South West London STP</c:v>
                  </c:pt>
                  <c:pt idx="10">
                    <c:v>West Essex</c:v>
                  </c:pt>
                </c:lvl>
              </c:multiLvlStrCache>
            </c:multiLvlStrRef>
          </c:cat>
          <c:val>
            <c:numRef>
              <c:f>Prev_Charlson_Gender!$AG$97:$AG$115</c:f>
              <c:numCache>
                <c:formatCode>General</c:formatCode>
                <c:ptCount val="12"/>
                <c:pt idx="0">
                  <c:v>188</c:v>
                </c:pt>
                <c:pt idx="1">
                  <c:v>316</c:v>
                </c:pt>
                <c:pt idx="2">
                  <c:v>223</c:v>
                </c:pt>
                <c:pt idx="3">
                  <c:v>371</c:v>
                </c:pt>
                <c:pt idx="4">
                  <c:v>303</c:v>
                </c:pt>
                <c:pt idx="5">
                  <c:v>449</c:v>
                </c:pt>
                <c:pt idx="6">
                  <c:v>229</c:v>
                </c:pt>
                <c:pt idx="7">
                  <c:v>354</c:v>
                </c:pt>
                <c:pt idx="8">
                  <c:v>210</c:v>
                </c:pt>
                <c:pt idx="9">
                  <c:v>347</c:v>
                </c:pt>
                <c:pt idx="10">
                  <c:v>47</c:v>
                </c:pt>
                <c:pt idx="11">
                  <c:v>83</c:v>
                </c:pt>
              </c:numCache>
            </c:numRef>
          </c:val>
        </c:ser>
        <c:ser>
          <c:idx val="4"/>
          <c:order val="4"/>
          <c:tx>
            <c:strRef>
              <c:f>Prev_Charlson_Gender!$AH$95:$AH$96</c:f>
              <c:strCache>
                <c:ptCount val="1"/>
                <c:pt idx="0">
                  <c:v>Cases diagnosed 
prior to 2007 
(no Charlson score)</c:v>
                </c:pt>
              </c:strCache>
            </c:strRef>
          </c:tx>
          <c:invertIfNegative val="0"/>
          <c:cat>
            <c:multiLvlStrRef>
              <c:f>Prev_Charlson_Gender!$AC$97:$AC$115</c:f>
              <c:multiLvlStrCache>
                <c:ptCount val="12"/>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lvl>
                <c:lvl>
                  <c:pt idx="0">
                    <c:v>North Central London STP</c:v>
                  </c:pt>
                  <c:pt idx="2">
                    <c:v>North East London STP</c:v>
                  </c:pt>
                  <c:pt idx="4">
                    <c:v>North West London STP</c:v>
                  </c:pt>
                  <c:pt idx="6">
                    <c:v>South East London STP</c:v>
                  </c:pt>
                  <c:pt idx="8">
                    <c:v>South West London STP</c:v>
                  </c:pt>
                  <c:pt idx="10">
                    <c:v>West Essex</c:v>
                  </c:pt>
                </c:lvl>
              </c:multiLvlStrCache>
            </c:multiLvlStrRef>
          </c:cat>
          <c:val>
            <c:numRef>
              <c:f>Prev_Charlson_Gender!$AH$97:$AH$115</c:f>
              <c:numCache>
                <c:formatCode>General</c:formatCode>
                <c:ptCount val="12"/>
                <c:pt idx="0">
                  <c:v>7393</c:v>
                </c:pt>
                <c:pt idx="1">
                  <c:v>5321</c:v>
                </c:pt>
                <c:pt idx="2">
                  <c:v>7824</c:v>
                </c:pt>
                <c:pt idx="3">
                  <c:v>5381</c:v>
                </c:pt>
                <c:pt idx="4">
                  <c:v>11041</c:v>
                </c:pt>
                <c:pt idx="5">
                  <c:v>7626</c:v>
                </c:pt>
                <c:pt idx="6">
                  <c:v>9452</c:v>
                </c:pt>
                <c:pt idx="7">
                  <c:v>6217</c:v>
                </c:pt>
                <c:pt idx="8">
                  <c:v>9076</c:v>
                </c:pt>
                <c:pt idx="9">
                  <c:v>6156</c:v>
                </c:pt>
                <c:pt idx="10">
                  <c:v>1896</c:v>
                </c:pt>
                <c:pt idx="11">
                  <c:v>1448</c:v>
                </c:pt>
              </c:numCache>
            </c:numRef>
          </c:val>
        </c:ser>
        <c:dLbls>
          <c:showLegendKey val="0"/>
          <c:showVal val="0"/>
          <c:showCatName val="0"/>
          <c:showSerName val="0"/>
          <c:showPercent val="0"/>
          <c:showBubbleSize val="0"/>
        </c:dLbls>
        <c:gapWidth val="150"/>
        <c:overlap val="100"/>
        <c:axId val="230897920"/>
        <c:axId val="230899712"/>
      </c:barChart>
      <c:catAx>
        <c:axId val="230897920"/>
        <c:scaling>
          <c:orientation val="minMax"/>
        </c:scaling>
        <c:delete val="0"/>
        <c:axPos val="b"/>
        <c:majorTickMark val="out"/>
        <c:minorTickMark val="none"/>
        <c:tickLblPos val="nextTo"/>
        <c:txPr>
          <a:bodyPr/>
          <a:lstStyle/>
          <a:p>
            <a:pPr>
              <a:defRPr sz="800"/>
            </a:pPr>
            <a:endParaRPr lang="en-US"/>
          </a:p>
        </c:txPr>
        <c:crossAx val="230899712"/>
        <c:crosses val="autoZero"/>
        <c:auto val="1"/>
        <c:lblAlgn val="ctr"/>
        <c:lblOffset val="100"/>
        <c:noMultiLvlLbl val="0"/>
      </c:catAx>
      <c:valAx>
        <c:axId val="230899712"/>
        <c:scaling>
          <c:orientation val="minMax"/>
        </c:scaling>
        <c:delete val="0"/>
        <c:axPos val="l"/>
        <c:majorGridlines/>
        <c:title>
          <c:tx>
            <c:rich>
              <a:bodyPr rot="-5400000" vert="horz"/>
              <a:lstStyle/>
              <a:p>
                <a:pPr>
                  <a:defRPr/>
                </a:pPr>
                <a:r>
                  <a:rPr lang="en-US"/>
                  <a:t>Prevalent Cases 1995 - 2014</a:t>
                </a:r>
              </a:p>
            </c:rich>
          </c:tx>
          <c:layout/>
          <c:overlay val="0"/>
        </c:title>
        <c:numFmt formatCode="General" sourceLinked="1"/>
        <c:majorTickMark val="out"/>
        <c:minorTickMark val="none"/>
        <c:tickLblPos val="nextTo"/>
        <c:crossAx val="230897920"/>
        <c:crosses val="autoZero"/>
        <c:crossBetween val="between"/>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CCG_11Apr2017_suppressed.xlsx]Prev_Charlson_Deprivation!PivotTable1</c:name>
    <c:fmtId val="9"/>
  </c:pivotSource>
  <c:chart>
    <c:title>
      <c:tx>
        <c:rich>
          <a:bodyPr/>
          <a:lstStyle/>
          <a:p>
            <a:pPr>
              <a:defRPr sz="1000"/>
            </a:pPr>
            <a:r>
              <a:rPr lang="en-US" sz="1000" b="1" i="0" baseline="0">
                <a:effectLst/>
              </a:rPr>
              <a:t>Counts of prevalent cases in London (patients) diagnosed between 2007 and 2014 and alive at the end of 2014, grouped by Charlson Comorbidity Index </a:t>
            </a:r>
            <a:r>
              <a:rPr lang="en-US" sz="1000" b="1" i="0" u="none" strike="noStrike" baseline="0">
                <a:effectLst/>
              </a:rPr>
              <a:t>Score grouped into categories of 0, 1, 2, 3+</a:t>
            </a:r>
            <a:endParaRPr lang="en-GB" sz="100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s>
    <c:plotArea>
      <c:layout/>
      <c:barChart>
        <c:barDir val="col"/>
        <c:grouping val="stacked"/>
        <c:varyColors val="0"/>
        <c:ser>
          <c:idx val="0"/>
          <c:order val="0"/>
          <c:tx>
            <c:strRef>
              <c:f>Prev_Charlson_Deprivation!$L$128:$L$129</c:f>
              <c:strCache>
                <c:ptCount val="1"/>
                <c:pt idx="0">
                  <c:v>0</c:v>
                </c:pt>
              </c:strCache>
            </c:strRef>
          </c:tx>
          <c:invertIfNegative val="0"/>
          <c:cat>
            <c:multiLvlStrRef>
              <c:f>Prev_Charlson_Deprivation!$K$130:$K$171</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Prev_Charlson_Deprivation!$L$130:$L$171</c:f>
              <c:numCache>
                <c:formatCode>General</c:formatCode>
                <c:ptCount val="35"/>
                <c:pt idx="0">
                  <c:v>0</c:v>
                </c:pt>
                <c:pt idx="1">
                  <c:v>0</c:v>
                </c:pt>
                <c:pt idx="2">
                  <c:v>174</c:v>
                </c:pt>
                <c:pt idx="3">
                  <c:v>700</c:v>
                </c:pt>
                <c:pt idx="4">
                  <c:v>1366</c:v>
                </c:pt>
                <c:pt idx="5">
                  <c:v>79</c:v>
                </c:pt>
                <c:pt idx="6">
                  <c:v>116</c:v>
                </c:pt>
                <c:pt idx="7">
                  <c:v>255</c:v>
                </c:pt>
                <c:pt idx="8">
                  <c:v>844</c:v>
                </c:pt>
                <c:pt idx="9">
                  <c:v>1695</c:v>
                </c:pt>
                <c:pt idx="10">
                  <c:v>924</c:v>
                </c:pt>
                <c:pt idx="11">
                  <c:v>1183</c:v>
                </c:pt>
                <c:pt idx="12">
                  <c:v>1155</c:v>
                </c:pt>
                <c:pt idx="13">
                  <c:v>833</c:v>
                </c:pt>
                <c:pt idx="14">
                  <c:v>451</c:v>
                </c:pt>
                <c:pt idx="15">
                  <c:v>16</c:v>
                </c:pt>
                <c:pt idx="16">
                  <c:v>10</c:v>
                </c:pt>
                <c:pt idx="17">
                  <c:v>45</c:v>
                </c:pt>
                <c:pt idx="18">
                  <c:v>932</c:v>
                </c:pt>
                <c:pt idx="19">
                  <c:v>1753</c:v>
                </c:pt>
                <c:pt idx="20">
                  <c:v>369</c:v>
                </c:pt>
                <c:pt idx="21">
                  <c:v>624</c:v>
                </c:pt>
                <c:pt idx="22">
                  <c:v>795</c:v>
                </c:pt>
                <c:pt idx="23">
                  <c:v>1380</c:v>
                </c:pt>
                <c:pt idx="24">
                  <c:v>506</c:v>
                </c:pt>
                <c:pt idx="25">
                  <c:v>39</c:v>
                </c:pt>
                <c:pt idx="26">
                  <c:v>136</c:v>
                </c:pt>
                <c:pt idx="27">
                  <c:v>101</c:v>
                </c:pt>
                <c:pt idx="28">
                  <c:v>444</c:v>
                </c:pt>
                <c:pt idx="29">
                  <c:v>1415</c:v>
                </c:pt>
                <c:pt idx="30">
                  <c:v>27</c:v>
                </c:pt>
                <c:pt idx="31">
                  <c:v>179</c:v>
                </c:pt>
                <c:pt idx="32">
                  <c:v>651</c:v>
                </c:pt>
                <c:pt idx="33">
                  <c:v>1487</c:v>
                </c:pt>
                <c:pt idx="34">
                  <c:v>1043</c:v>
                </c:pt>
              </c:numCache>
            </c:numRef>
          </c:val>
        </c:ser>
        <c:ser>
          <c:idx val="1"/>
          <c:order val="1"/>
          <c:tx>
            <c:strRef>
              <c:f>Prev_Charlson_Deprivation!$M$128:$M$129</c:f>
              <c:strCache>
                <c:ptCount val="1"/>
                <c:pt idx="0">
                  <c:v>1</c:v>
                </c:pt>
              </c:strCache>
            </c:strRef>
          </c:tx>
          <c:invertIfNegative val="0"/>
          <c:cat>
            <c:multiLvlStrRef>
              <c:f>Prev_Charlson_Deprivation!$K$130:$K$171</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Prev_Charlson_Deprivation!$M$130:$M$171</c:f>
              <c:numCache>
                <c:formatCode>General</c:formatCode>
                <c:ptCount val="35"/>
                <c:pt idx="0">
                  <c:v>0</c:v>
                </c:pt>
                <c:pt idx="1">
                  <c:v>0</c:v>
                </c:pt>
                <c:pt idx="2">
                  <c:v>15</c:v>
                </c:pt>
                <c:pt idx="3">
                  <c:v>60</c:v>
                </c:pt>
                <c:pt idx="4">
                  <c:v>146</c:v>
                </c:pt>
                <c:pt idx="5">
                  <c:v>5</c:v>
                </c:pt>
                <c:pt idx="6">
                  <c:v>10</c:v>
                </c:pt>
                <c:pt idx="7">
                  <c:v>12</c:v>
                </c:pt>
                <c:pt idx="8">
                  <c:v>66</c:v>
                </c:pt>
                <c:pt idx="9">
                  <c:v>118</c:v>
                </c:pt>
                <c:pt idx="10">
                  <c:v>66</c:v>
                </c:pt>
                <c:pt idx="11">
                  <c:v>90</c:v>
                </c:pt>
                <c:pt idx="12">
                  <c:v>88</c:v>
                </c:pt>
                <c:pt idx="13">
                  <c:v>96</c:v>
                </c:pt>
                <c:pt idx="14">
                  <c:v>53</c:v>
                </c:pt>
                <c:pt idx="15">
                  <c:v>0</c:v>
                </c:pt>
                <c:pt idx="16">
                  <c:v>0</c:v>
                </c:pt>
                <c:pt idx="17">
                  <c:v>5</c:v>
                </c:pt>
                <c:pt idx="18">
                  <c:v>85</c:v>
                </c:pt>
                <c:pt idx="19">
                  <c:v>167</c:v>
                </c:pt>
                <c:pt idx="20">
                  <c:v>31</c:v>
                </c:pt>
                <c:pt idx="21">
                  <c:v>56</c:v>
                </c:pt>
                <c:pt idx="22">
                  <c:v>81</c:v>
                </c:pt>
                <c:pt idx="23">
                  <c:v>135</c:v>
                </c:pt>
                <c:pt idx="24">
                  <c:v>47</c:v>
                </c:pt>
                <c:pt idx="25">
                  <c:v>0</c:v>
                </c:pt>
                <c:pt idx="26">
                  <c:v>5</c:v>
                </c:pt>
                <c:pt idx="27">
                  <c:v>10</c:v>
                </c:pt>
                <c:pt idx="28">
                  <c:v>33</c:v>
                </c:pt>
                <c:pt idx="29">
                  <c:v>102</c:v>
                </c:pt>
                <c:pt idx="30">
                  <c:v>0</c:v>
                </c:pt>
                <c:pt idx="31">
                  <c:v>15</c:v>
                </c:pt>
                <c:pt idx="32">
                  <c:v>57</c:v>
                </c:pt>
                <c:pt idx="33">
                  <c:v>140</c:v>
                </c:pt>
                <c:pt idx="34">
                  <c:v>91</c:v>
                </c:pt>
              </c:numCache>
            </c:numRef>
          </c:val>
        </c:ser>
        <c:ser>
          <c:idx val="2"/>
          <c:order val="2"/>
          <c:tx>
            <c:strRef>
              <c:f>Prev_Charlson_Deprivation!$N$128:$N$129</c:f>
              <c:strCache>
                <c:ptCount val="1"/>
                <c:pt idx="0">
                  <c:v>2</c:v>
                </c:pt>
              </c:strCache>
            </c:strRef>
          </c:tx>
          <c:invertIfNegative val="0"/>
          <c:cat>
            <c:multiLvlStrRef>
              <c:f>Prev_Charlson_Deprivation!$K$130:$K$171</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Prev_Charlson_Deprivation!$N$130:$N$171</c:f>
              <c:numCache>
                <c:formatCode>General</c:formatCode>
                <c:ptCount val="35"/>
                <c:pt idx="0">
                  <c:v>0</c:v>
                </c:pt>
                <c:pt idx="1">
                  <c:v>0</c:v>
                </c:pt>
                <c:pt idx="2">
                  <c:v>5</c:v>
                </c:pt>
                <c:pt idx="3">
                  <c:v>45</c:v>
                </c:pt>
                <c:pt idx="4">
                  <c:v>85</c:v>
                </c:pt>
                <c:pt idx="5">
                  <c:v>0</c:v>
                </c:pt>
                <c:pt idx="6">
                  <c:v>0</c:v>
                </c:pt>
                <c:pt idx="7">
                  <c:v>7</c:v>
                </c:pt>
                <c:pt idx="8">
                  <c:v>22</c:v>
                </c:pt>
                <c:pt idx="9">
                  <c:v>53</c:v>
                </c:pt>
                <c:pt idx="10">
                  <c:v>34</c:v>
                </c:pt>
                <c:pt idx="11">
                  <c:v>41</c:v>
                </c:pt>
                <c:pt idx="12">
                  <c:v>42</c:v>
                </c:pt>
                <c:pt idx="13">
                  <c:v>35</c:v>
                </c:pt>
                <c:pt idx="14">
                  <c:v>16</c:v>
                </c:pt>
                <c:pt idx="15">
                  <c:v>0</c:v>
                </c:pt>
                <c:pt idx="16">
                  <c:v>0</c:v>
                </c:pt>
                <c:pt idx="17">
                  <c:v>0</c:v>
                </c:pt>
                <c:pt idx="18">
                  <c:v>25</c:v>
                </c:pt>
                <c:pt idx="19">
                  <c:v>74</c:v>
                </c:pt>
                <c:pt idx="20">
                  <c:v>13</c:v>
                </c:pt>
                <c:pt idx="21">
                  <c:v>28</c:v>
                </c:pt>
                <c:pt idx="22">
                  <c:v>36</c:v>
                </c:pt>
                <c:pt idx="23">
                  <c:v>57</c:v>
                </c:pt>
                <c:pt idx="24">
                  <c:v>21</c:v>
                </c:pt>
                <c:pt idx="25">
                  <c:v>0</c:v>
                </c:pt>
                <c:pt idx="26">
                  <c:v>5</c:v>
                </c:pt>
                <c:pt idx="27">
                  <c:v>0</c:v>
                </c:pt>
                <c:pt idx="28">
                  <c:v>22</c:v>
                </c:pt>
                <c:pt idx="29">
                  <c:v>61</c:v>
                </c:pt>
                <c:pt idx="30">
                  <c:v>5</c:v>
                </c:pt>
                <c:pt idx="31">
                  <c:v>5</c:v>
                </c:pt>
                <c:pt idx="32">
                  <c:v>23</c:v>
                </c:pt>
                <c:pt idx="33">
                  <c:v>52</c:v>
                </c:pt>
                <c:pt idx="34">
                  <c:v>36</c:v>
                </c:pt>
              </c:numCache>
            </c:numRef>
          </c:val>
        </c:ser>
        <c:ser>
          <c:idx val="3"/>
          <c:order val="3"/>
          <c:tx>
            <c:strRef>
              <c:f>Prev_Charlson_Deprivation!$O$128:$O$129</c:f>
              <c:strCache>
                <c:ptCount val="1"/>
                <c:pt idx="0">
                  <c:v>3+</c:v>
                </c:pt>
              </c:strCache>
            </c:strRef>
          </c:tx>
          <c:invertIfNegative val="0"/>
          <c:cat>
            <c:multiLvlStrRef>
              <c:f>Prev_Charlson_Deprivation!$K$130:$K$171</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Prev_Charlson_Deprivation!$O$130:$O$171</c:f>
              <c:numCache>
                <c:formatCode>General</c:formatCode>
                <c:ptCount val="35"/>
                <c:pt idx="0">
                  <c:v>0</c:v>
                </c:pt>
                <c:pt idx="1">
                  <c:v>0</c:v>
                </c:pt>
                <c:pt idx="2">
                  <c:v>5</c:v>
                </c:pt>
                <c:pt idx="3">
                  <c:v>25</c:v>
                </c:pt>
                <c:pt idx="4">
                  <c:v>43</c:v>
                </c:pt>
                <c:pt idx="5">
                  <c:v>0</c:v>
                </c:pt>
                <c:pt idx="6">
                  <c:v>0</c:v>
                </c:pt>
                <c:pt idx="7">
                  <c:v>9</c:v>
                </c:pt>
                <c:pt idx="8">
                  <c:v>15</c:v>
                </c:pt>
                <c:pt idx="9">
                  <c:v>38</c:v>
                </c:pt>
                <c:pt idx="10">
                  <c:v>17</c:v>
                </c:pt>
                <c:pt idx="11">
                  <c:v>25</c:v>
                </c:pt>
                <c:pt idx="12">
                  <c:v>22</c:v>
                </c:pt>
                <c:pt idx="13">
                  <c:v>27</c:v>
                </c:pt>
                <c:pt idx="14">
                  <c:v>12</c:v>
                </c:pt>
                <c:pt idx="15">
                  <c:v>0</c:v>
                </c:pt>
                <c:pt idx="16">
                  <c:v>0</c:v>
                </c:pt>
                <c:pt idx="17">
                  <c:v>0</c:v>
                </c:pt>
                <c:pt idx="18">
                  <c:v>25</c:v>
                </c:pt>
                <c:pt idx="19">
                  <c:v>80</c:v>
                </c:pt>
                <c:pt idx="20">
                  <c:v>6</c:v>
                </c:pt>
                <c:pt idx="21">
                  <c:v>15</c:v>
                </c:pt>
                <c:pt idx="22">
                  <c:v>19</c:v>
                </c:pt>
                <c:pt idx="23">
                  <c:v>40</c:v>
                </c:pt>
                <c:pt idx="24">
                  <c:v>18</c:v>
                </c:pt>
                <c:pt idx="25">
                  <c:v>0</c:v>
                </c:pt>
                <c:pt idx="26">
                  <c:v>0</c:v>
                </c:pt>
                <c:pt idx="27">
                  <c:v>0</c:v>
                </c:pt>
                <c:pt idx="28">
                  <c:v>10</c:v>
                </c:pt>
                <c:pt idx="29">
                  <c:v>62</c:v>
                </c:pt>
                <c:pt idx="30">
                  <c:v>0</c:v>
                </c:pt>
                <c:pt idx="31">
                  <c:v>0</c:v>
                </c:pt>
                <c:pt idx="32">
                  <c:v>11</c:v>
                </c:pt>
                <c:pt idx="33">
                  <c:v>36</c:v>
                </c:pt>
                <c:pt idx="34">
                  <c:v>31</c:v>
                </c:pt>
              </c:numCache>
            </c:numRef>
          </c:val>
        </c:ser>
        <c:dLbls>
          <c:showLegendKey val="0"/>
          <c:showVal val="0"/>
          <c:showCatName val="0"/>
          <c:showSerName val="0"/>
          <c:showPercent val="0"/>
          <c:showBubbleSize val="0"/>
        </c:dLbls>
        <c:gapWidth val="150"/>
        <c:overlap val="100"/>
        <c:axId val="231227392"/>
        <c:axId val="231229312"/>
      </c:barChart>
      <c:catAx>
        <c:axId val="231227392"/>
        <c:scaling>
          <c:orientation val="minMax"/>
        </c:scaling>
        <c:delete val="0"/>
        <c:axPos val="b"/>
        <c:title>
          <c:tx>
            <c:rich>
              <a:bodyPr/>
              <a:lstStyle/>
              <a:p>
                <a:pPr>
                  <a:defRPr sz="900"/>
                </a:pPr>
                <a:r>
                  <a:rPr lang="en-US" sz="900" b="1" i="0" u="none" strike="noStrike" baseline="0">
                    <a:effectLst/>
                  </a:rPr>
                  <a:t>Deprivation Quintile</a:t>
                </a:r>
              </a:p>
              <a:p>
                <a:pPr>
                  <a:defRPr sz="900"/>
                </a:pPr>
                <a:r>
                  <a:rPr lang="en-US" sz="900" b="1" i="0" u="none" strike="noStrike" baseline="0">
                    <a:effectLst/>
                  </a:rPr>
                  <a:t>1 = Least Deprived </a:t>
                </a:r>
                <a:r>
                  <a:rPr lang="en-US" sz="900" baseline="0"/>
                  <a:t>       5 </a:t>
                </a:r>
                <a:r>
                  <a:rPr lang="en-US" sz="900" b="1" i="0" u="none" strike="noStrike" baseline="0">
                    <a:effectLst/>
                  </a:rPr>
                  <a:t>= Most Deprived</a:t>
                </a:r>
                <a:endParaRPr lang="en-US" sz="900"/>
              </a:p>
            </c:rich>
          </c:tx>
          <c:layout/>
          <c:overlay val="0"/>
        </c:title>
        <c:majorTickMark val="out"/>
        <c:minorTickMark val="none"/>
        <c:tickLblPos val="nextTo"/>
        <c:txPr>
          <a:bodyPr/>
          <a:lstStyle/>
          <a:p>
            <a:pPr algn="ctr">
              <a:defRPr lang="en-GB" sz="800" b="0" i="0" u="none" strike="noStrike" kern="1200" baseline="0">
                <a:solidFill>
                  <a:sysClr val="windowText" lastClr="000000"/>
                </a:solidFill>
                <a:latin typeface="+mn-lt"/>
                <a:ea typeface="+mn-ea"/>
                <a:cs typeface="+mn-cs"/>
              </a:defRPr>
            </a:pPr>
            <a:endParaRPr lang="en-US"/>
          </a:p>
        </c:txPr>
        <c:crossAx val="231229312"/>
        <c:crosses val="autoZero"/>
        <c:auto val="1"/>
        <c:lblAlgn val="ctr"/>
        <c:lblOffset val="100"/>
        <c:noMultiLvlLbl val="0"/>
      </c:catAx>
      <c:valAx>
        <c:axId val="231229312"/>
        <c:scaling>
          <c:orientation val="minMax"/>
        </c:scaling>
        <c:delete val="0"/>
        <c:axPos val="l"/>
        <c:majorGridlines/>
        <c:title>
          <c:tx>
            <c:rich>
              <a:bodyPr rot="-5400000" vert="horz"/>
              <a:lstStyle/>
              <a:p>
                <a:pPr>
                  <a:defRPr/>
                </a:pPr>
                <a:r>
                  <a:rPr lang="en-US"/>
                  <a:t>Prevalent Cases 2007 - 2014</a:t>
                </a:r>
              </a:p>
            </c:rich>
          </c:tx>
          <c:layout/>
          <c:overlay val="0"/>
        </c:title>
        <c:numFmt formatCode="General" sourceLinked="1"/>
        <c:majorTickMark val="out"/>
        <c:minorTickMark val="none"/>
        <c:tickLblPos val="nextTo"/>
        <c:crossAx val="231227392"/>
        <c:crosses val="autoZero"/>
        <c:crossBetween val="between"/>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CCG_11Apr2017_suppressed.xlsx]Prev_Charlson_Deprivation!PivotTable2</c:name>
    <c:fmtId val="3"/>
  </c:pivotSource>
  <c:chart>
    <c:title>
      <c:tx>
        <c:rich>
          <a:bodyPr/>
          <a:lstStyle/>
          <a:p>
            <a:pPr>
              <a:defRPr sz="1000"/>
            </a:pPr>
            <a:r>
              <a:rPr lang="en-US" sz="1000" b="1" i="0" baseline="0">
                <a:effectLst/>
              </a:rPr>
              <a:t>% of prevalent cases in London (patients) diagnosed between 2007 and 2014 and alive at the end of 2014, grouped by Charlson Comorbidity Index </a:t>
            </a:r>
            <a:r>
              <a:rPr lang="en-US" sz="1000" b="1" i="0" u="none" strike="noStrike" baseline="0">
                <a:effectLst/>
              </a:rPr>
              <a:t>Score grouped into categories of 0, 1, 2, 3+</a:t>
            </a:r>
            <a:r>
              <a:rPr lang="en-US" sz="1000" b="1" i="0" baseline="0">
                <a:effectLst/>
              </a:rPr>
              <a:t> as proportion of all prevalent cases diagnosed between 1995 and 2014</a:t>
            </a:r>
            <a:endParaRPr lang="en-GB" sz="1000" b="1" i="0" baseline="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s>
    <c:plotArea>
      <c:layout/>
      <c:barChart>
        <c:barDir val="col"/>
        <c:grouping val="percentStacked"/>
        <c:varyColors val="0"/>
        <c:ser>
          <c:idx val="0"/>
          <c:order val="0"/>
          <c:tx>
            <c:strRef>
              <c:f>Prev_Charlson_Deprivation!$B$49:$B$50</c:f>
              <c:strCache>
                <c:ptCount val="1"/>
                <c:pt idx="0">
                  <c:v>0</c:v>
                </c:pt>
              </c:strCache>
            </c:strRef>
          </c:tx>
          <c:invertIfNegative val="0"/>
          <c:cat>
            <c:multiLvlStrRef>
              <c:f>Prev_Charlson_Deprivation!$A$51:$A$92</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Prev_Charlson_Deprivation!$B$51:$B$92</c:f>
              <c:numCache>
                <c:formatCode>General</c:formatCode>
                <c:ptCount val="35"/>
                <c:pt idx="0">
                  <c:v>0</c:v>
                </c:pt>
                <c:pt idx="1">
                  <c:v>0</c:v>
                </c:pt>
                <c:pt idx="2">
                  <c:v>174</c:v>
                </c:pt>
                <c:pt idx="3">
                  <c:v>700</c:v>
                </c:pt>
                <c:pt idx="4">
                  <c:v>1366</c:v>
                </c:pt>
                <c:pt idx="5">
                  <c:v>79</c:v>
                </c:pt>
                <c:pt idx="6">
                  <c:v>116</c:v>
                </c:pt>
                <c:pt idx="7">
                  <c:v>255</c:v>
                </c:pt>
                <c:pt idx="8">
                  <c:v>844</c:v>
                </c:pt>
                <c:pt idx="9">
                  <c:v>1695</c:v>
                </c:pt>
                <c:pt idx="10">
                  <c:v>924</c:v>
                </c:pt>
                <c:pt idx="11">
                  <c:v>1183</c:v>
                </c:pt>
                <c:pt idx="12">
                  <c:v>1155</c:v>
                </c:pt>
                <c:pt idx="13">
                  <c:v>833</c:v>
                </c:pt>
                <c:pt idx="14">
                  <c:v>451</c:v>
                </c:pt>
                <c:pt idx="15">
                  <c:v>16</c:v>
                </c:pt>
                <c:pt idx="16">
                  <c:v>10</c:v>
                </c:pt>
                <c:pt idx="17">
                  <c:v>45</c:v>
                </c:pt>
                <c:pt idx="18">
                  <c:v>932</c:v>
                </c:pt>
                <c:pt idx="19">
                  <c:v>1753</c:v>
                </c:pt>
                <c:pt idx="20">
                  <c:v>369</c:v>
                </c:pt>
                <c:pt idx="21">
                  <c:v>624</c:v>
                </c:pt>
                <c:pt idx="22">
                  <c:v>795</c:v>
                </c:pt>
                <c:pt idx="23">
                  <c:v>1380</c:v>
                </c:pt>
                <c:pt idx="24">
                  <c:v>506</c:v>
                </c:pt>
                <c:pt idx="25">
                  <c:v>39</c:v>
                </c:pt>
                <c:pt idx="26">
                  <c:v>136</c:v>
                </c:pt>
                <c:pt idx="27">
                  <c:v>101</c:v>
                </c:pt>
                <c:pt idx="28">
                  <c:v>444</c:v>
                </c:pt>
                <c:pt idx="29">
                  <c:v>1415</c:v>
                </c:pt>
                <c:pt idx="30">
                  <c:v>27</c:v>
                </c:pt>
                <c:pt idx="31">
                  <c:v>179</c:v>
                </c:pt>
                <c:pt idx="32">
                  <c:v>651</c:v>
                </c:pt>
                <c:pt idx="33">
                  <c:v>1487</c:v>
                </c:pt>
                <c:pt idx="34">
                  <c:v>1043</c:v>
                </c:pt>
              </c:numCache>
            </c:numRef>
          </c:val>
        </c:ser>
        <c:ser>
          <c:idx val="1"/>
          <c:order val="1"/>
          <c:tx>
            <c:strRef>
              <c:f>Prev_Charlson_Deprivation!$C$49:$C$50</c:f>
              <c:strCache>
                <c:ptCount val="1"/>
                <c:pt idx="0">
                  <c:v>1</c:v>
                </c:pt>
              </c:strCache>
            </c:strRef>
          </c:tx>
          <c:invertIfNegative val="0"/>
          <c:cat>
            <c:multiLvlStrRef>
              <c:f>Prev_Charlson_Deprivation!$A$51:$A$92</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Prev_Charlson_Deprivation!$C$51:$C$92</c:f>
              <c:numCache>
                <c:formatCode>General</c:formatCode>
                <c:ptCount val="35"/>
                <c:pt idx="0">
                  <c:v>0</c:v>
                </c:pt>
                <c:pt idx="1">
                  <c:v>0</c:v>
                </c:pt>
                <c:pt idx="2">
                  <c:v>15</c:v>
                </c:pt>
                <c:pt idx="3">
                  <c:v>60</c:v>
                </c:pt>
                <c:pt idx="4">
                  <c:v>146</c:v>
                </c:pt>
                <c:pt idx="5">
                  <c:v>5</c:v>
                </c:pt>
                <c:pt idx="6">
                  <c:v>10</c:v>
                </c:pt>
                <c:pt idx="7">
                  <c:v>12</c:v>
                </c:pt>
                <c:pt idx="8">
                  <c:v>66</c:v>
                </c:pt>
                <c:pt idx="9">
                  <c:v>118</c:v>
                </c:pt>
                <c:pt idx="10">
                  <c:v>66</c:v>
                </c:pt>
                <c:pt idx="11">
                  <c:v>90</c:v>
                </c:pt>
                <c:pt idx="12">
                  <c:v>88</c:v>
                </c:pt>
                <c:pt idx="13">
                  <c:v>96</c:v>
                </c:pt>
                <c:pt idx="14">
                  <c:v>53</c:v>
                </c:pt>
                <c:pt idx="15">
                  <c:v>0</c:v>
                </c:pt>
                <c:pt idx="16">
                  <c:v>0</c:v>
                </c:pt>
                <c:pt idx="17">
                  <c:v>5</c:v>
                </c:pt>
                <c:pt idx="18">
                  <c:v>85</c:v>
                </c:pt>
                <c:pt idx="19">
                  <c:v>167</c:v>
                </c:pt>
                <c:pt idx="20">
                  <c:v>31</c:v>
                </c:pt>
                <c:pt idx="21">
                  <c:v>56</c:v>
                </c:pt>
                <c:pt idx="22">
                  <c:v>81</c:v>
                </c:pt>
                <c:pt idx="23">
                  <c:v>135</c:v>
                </c:pt>
                <c:pt idx="24">
                  <c:v>47</c:v>
                </c:pt>
                <c:pt idx="25">
                  <c:v>0</c:v>
                </c:pt>
                <c:pt idx="26">
                  <c:v>5</c:v>
                </c:pt>
                <c:pt idx="27">
                  <c:v>10</c:v>
                </c:pt>
                <c:pt idx="28">
                  <c:v>33</c:v>
                </c:pt>
                <c:pt idx="29">
                  <c:v>102</c:v>
                </c:pt>
                <c:pt idx="30">
                  <c:v>0</c:v>
                </c:pt>
                <c:pt idx="31">
                  <c:v>15</c:v>
                </c:pt>
                <c:pt idx="32">
                  <c:v>57</c:v>
                </c:pt>
                <c:pt idx="33">
                  <c:v>140</c:v>
                </c:pt>
                <c:pt idx="34">
                  <c:v>91</c:v>
                </c:pt>
              </c:numCache>
            </c:numRef>
          </c:val>
        </c:ser>
        <c:ser>
          <c:idx val="2"/>
          <c:order val="2"/>
          <c:tx>
            <c:strRef>
              <c:f>Prev_Charlson_Deprivation!$D$49:$D$50</c:f>
              <c:strCache>
                <c:ptCount val="1"/>
                <c:pt idx="0">
                  <c:v>2</c:v>
                </c:pt>
              </c:strCache>
            </c:strRef>
          </c:tx>
          <c:invertIfNegative val="0"/>
          <c:cat>
            <c:multiLvlStrRef>
              <c:f>Prev_Charlson_Deprivation!$A$51:$A$92</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Prev_Charlson_Deprivation!$D$51:$D$92</c:f>
              <c:numCache>
                <c:formatCode>General</c:formatCode>
                <c:ptCount val="35"/>
                <c:pt idx="0">
                  <c:v>0</c:v>
                </c:pt>
                <c:pt idx="1">
                  <c:v>0</c:v>
                </c:pt>
                <c:pt idx="2">
                  <c:v>5</c:v>
                </c:pt>
                <c:pt idx="3">
                  <c:v>45</c:v>
                </c:pt>
                <c:pt idx="4">
                  <c:v>85</c:v>
                </c:pt>
                <c:pt idx="5">
                  <c:v>0</c:v>
                </c:pt>
                <c:pt idx="6">
                  <c:v>0</c:v>
                </c:pt>
                <c:pt idx="7">
                  <c:v>7</c:v>
                </c:pt>
                <c:pt idx="8">
                  <c:v>22</c:v>
                </c:pt>
                <c:pt idx="9">
                  <c:v>53</c:v>
                </c:pt>
                <c:pt idx="10">
                  <c:v>34</c:v>
                </c:pt>
                <c:pt idx="11">
                  <c:v>41</c:v>
                </c:pt>
                <c:pt idx="12">
                  <c:v>42</c:v>
                </c:pt>
                <c:pt idx="13">
                  <c:v>35</c:v>
                </c:pt>
                <c:pt idx="14">
                  <c:v>16</c:v>
                </c:pt>
                <c:pt idx="15">
                  <c:v>0</c:v>
                </c:pt>
                <c:pt idx="16">
                  <c:v>0</c:v>
                </c:pt>
                <c:pt idx="17">
                  <c:v>0</c:v>
                </c:pt>
                <c:pt idx="18">
                  <c:v>25</c:v>
                </c:pt>
                <c:pt idx="19">
                  <c:v>74</c:v>
                </c:pt>
                <c:pt idx="20">
                  <c:v>13</c:v>
                </c:pt>
                <c:pt idx="21">
                  <c:v>28</c:v>
                </c:pt>
                <c:pt idx="22">
                  <c:v>36</c:v>
                </c:pt>
                <c:pt idx="23">
                  <c:v>57</c:v>
                </c:pt>
                <c:pt idx="24">
                  <c:v>21</c:v>
                </c:pt>
                <c:pt idx="25">
                  <c:v>0</c:v>
                </c:pt>
                <c:pt idx="26">
                  <c:v>5</c:v>
                </c:pt>
                <c:pt idx="27">
                  <c:v>0</c:v>
                </c:pt>
                <c:pt idx="28">
                  <c:v>22</c:v>
                </c:pt>
                <c:pt idx="29">
                  <c:v>61</c:v>
                </c:pt>
                <c:pt idx="30">
                  <c:v>5</c:v>
                </c:pt>
                <c:pt idx="31">
                  <c:v>5</c:v>
                </c:pt>
                <c:pt idx="32">
                  <c:v>23</c:v>
                </c:pt>
                <c:pt idx="33">
                  <c:v>52</c:v>
                </c:pt>
                <c:pt idx="34">
                  <c:v>36</c:v>
                </c:pt>
              </c:numCache>
            </c:numRef>
          </c:val>
        </c:ser>
        <c:ser>
          <c:idx val="3"/>
          <c:order val="3"/>
          <c:tx>
            <c:strRef>
              <c:f>Prev_Charlson_Deprivation!$E$49:$E$50</c:f>
              <c:strCache>
                <c:ptCount val="1"/>
                <c:pt idx="0">
                  <c:v>3+</c:v>
                </c:pt>
              </c:strCache>
            </c:strRef>
          </c:tx>
          <c:invertIfNegative val="0"/>
          <c:cat>
            <c:multiLvlStrRef>
              <c:f>Prev_Charlson_Deprivation!$A$51:$A$92</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Prev_Charlson_Deprivation!$E$51:$E$92</c:f>
              <c:numCache>
                <c:formatCode>General</c:formatCode>
                <c:ptCount val="35"/>
                <c:pt idx="0">
                  <c:v>0</c:v>
                </c:pt>
                <c:pt idx="1">
                  <c:v>0</c:v>
                </c:pt>
                <c:pt idx="2">
                  <c:v>5</c:v>
                </c:pt>
                <c:pt idx="3">
                  <c:v>25</c:v>
                </c:pt>
                <c:pt idx="4">
                  <c:v>43</c:v>
                </c:pt>
                <c:pt idx="5">
                  <c:v>0</c:v>
                </c:pt>
                <c:pt idx="6">
                  <c:v>0</c:v>
                </c:pt>
                <c:pt idx="7">
                  <c:v>9</c:v>
                </c:pt>
                <c:pt idx="8">
                  <c:v>15</c:v>
                </c:pt>
                <c:pt idx="9">
                  <c:v>38</c:v>
                </c:pt>
                <c:pt idx="10">
                  <c:v>17</c:v>
                </c:pt>
                <c:pt idx="11">
                  <c:v>25</c:v>
                </c:pt>
                <c:pt idx="12">
                  <c:v>22</c:v>
                </c:pt>
                <c:pt idx="13">
                  <c:v>27</c:v>
                </c:pt>
                <c:pt idx="14">
                  <c:v>12</c:v>
                </c:pt>
                <c:pt idx="15">
                  <c:v>0</c:v>
                </c:pt>
                <c:pt idx="16">
                  <c:v>0</c:v>
                </c:pt>
                <c:pt idx="17">
                  <c:v>0</c:v>
                </c:pt>
                <c:pt idx="18">
                  <c:v>25</c:v>
                </c:pt>
                <c:pt idx="19">
                  <c:v>80</c:v>
                </c:pt>
                <c:pt idx="20">
                  <c:v>6</c:v>
                </c:pt>
                <c:pt idx="21">
                  <c:v>15</c:v>
                </c:pt>
                <c:pt idx="22">
                  <c:v>19</c:v>
                </c:pt>
                <c:pt idx="23">
                  <c:v>40</c:v>
                </c:pt>
                <c:pt idx="24">
                  <c:v>18</c:v>
                </c:pt>
                <c:pt idx="25">
                  <c:v>0</c:v>
                </c:pt>
                <c:pt idx="26">
                  <c:v>0</c:v>
                </c:pt>
                <c:pt idx="27">
                  <c:v>0</c:v>
                </c:pt>
                <c:pt idx="28">
                  <c:v>10</c:v>
                </c:pt>
                <c:pt idx="29">
                  <c:v>62</c:v>
                </c:pt>
                <c:pt idx="30">
                  <c:v>0</c:v>
                </c:pt>
                <c:pt idx="31">
                  <c:v>0</c:v>
                </c:pt>
                <c:pt idx="32">
                  <c:v>11</c:v>
                </c:pt>
                <c:pt idx="33">
                  <c:v>36</c:v>
                </c:pt>
                <c:pt idx="34">
                  <c:v>31</c:v>
                </c:pt>
              </c:numCache>
            </c:numRef>
          </c:val>
        </c:ser>
        <c:ser>
          <c:idx val="4"/>
          <c:order val="4"/>
          <c:tx>
            <c:strRef>
              <c:f>Prev_Charlson_Deprivation!$F$49:$F$50</c:f>
              <c:strCache>
                <c:ptCount val="1"/>
                <c:pt idx="0">
                  <c:v>Cases diagnosed prior to 2007 (no Charlson score)</c:v>
                </c:pt>
              </c:strCache>
            </c:strRef>
          </c:tx>
          <c:invertIfNegative val="0"/>
          <c:cat>
            <c:multiLvlStrRef>
              <c:f>Prev_Charlson_Deprivation!$A$51:$A$92</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Prev_Charlson_Deprivation!$F$51:$F$92</c:f>
              <c:numCache>
                <c:formatCode>General</c:formatCode>
                <c:ptCount val="35"/>
                <c:pt idx="0">
                  <c:v>0</c:v>
                </c:pt>
                <c:pt idx="1">
                  <c:v>0</c:v>
                </c:pt>
                <c:pt idx="2">
                  <c:v>98</c:v>
                </c:pt>
                <c:pt idx="3">
                  <c:v>472</c:v>
                </c:pt>
                <c:pt idx="4">
                  <c:v>869</c:v>
                </c:pt>
                <c:pt idx="5">
                  <c:v>67</c:v>
                </c:pt>
                <c:pt idx="6">
                  <c:v>79</c:v>
                </c:pt>
                <c:pt idx="7">
                  <c:v>168</c:v>
                </c:pt>
                <c:pt idx="8">
                  <c:v>544</c:v>
                </c:pt>
                <c:pt idx="9">
                  <c:v>1075</c:v>
                </c:pt>
                <c:pt idx="10">
                  <c:v>553</c:v>
                </c:pt>
                <c:pt idx="11">
                  <c:v>767</c:v>
                </c:pt>
                <c:pt idx="12">
                  <c:v>713</c:v>
                </c:pt>
                <c:pt idx="13">
                  <c:v>544</c:v>
                </c:pt>
                <c:pt idx="14">
                  <c:v>281</c:v>
                </c:pt>
                <c:pt idx="15">
                  <c:v>7</c:v>
                </c:pt>
                <c:pt idx="16">
                  <c:v>0</c:v>
                </c:pt>
                <c:pt idx="17">
                  <c:v>26</c:v>
                </c:pt>
                <c:pt idx="18">
                  <c:v>593</c:v>
                </c:pt>
                <c:pt idx="19">
                  <c:v>1017</c:v>
                </c:pt>
                <c:pt idx="20">
                  <c:v>219</c:v>
                </c:pt>
                <c:pt idx="21">
                  <c:v>388</c:v>
                </c:pt>
                <c:pt idx="22">
                  <c:v>477</c:v>
                </c:pt>
                <c:pt idx="23">
                  <c:v>935</c:v>
                </c:pt>
                <c:pt idx="24">
                  <c:v>308</c:v>
                </c:pt>
                <c:pt idx="25">
                  <c:v>19</c:v>
                </c:pt>
                <c:pt idx="26">
                  <c:v>77</c:v>
                </c:pt>
                <c:pt idx="27">
                  <c:v>50</c:v>
                </c:pt>
                <c:pt idx="28">
                  <c:v>296</c:v>
                </c:pt>
                <c:pt idx="29">
                  <c:v>818</c:v>
                </c:pt>
                <c:pt idx="30">
                  <c:v>12</c:v>
                </c:pt>
                <c:pt idx="31">
                  <c:v>70</c:v>
                </c:pt>
                <c:pt idx="32">
                  <c:v>348</c:v>
                </c:pt>
                <c:pt idx="33">
                  <c:v>825</c:v>
                </c:pt>
                <c:pt idx="34">
                  <c:v>490</c:v>
                </c:pt>
              </c:numCache>
            </c:numRef>
          </c:val>
        </c:ser>
        <c:dLbls>
          <c:showLegendKey val="0"/>
          <c:showVal val="0"/>
          <c:showCatName val="0"/>
          <c:showSerName val="0"/>
          <c:showPercent val="0"/>
          <c:showBubbleSize val="0"/>
        </c:dLbls>
        <c:gapWidth val="150"/>
        <c:overlap val="100"/>
        <c:axId val="231306752"/>
        <c:axId val="231308672"/>
      </c:barChart>
      <c:catAx>
        <c:axId val="231306752"/>
        <c:scaling>
          <c:orientation val="minMax"/>
        </c:scaling>
        <c:delete val="0"/>
        <c:axPos val="b"/>
        <c:title>
          <c:tx>
            <c:rich>
              <a:bodyPr/>
              <a:lstStyle/>
              <a:p>
                <a:pPr>
                  <a:defRPr sz="900"/>
                </a:pPr>
                <a:r>
                  <a:rPr lang="en-US" sz="900" b="1" i="0" baseline="0">
                    <a:effectLst/>
                  </a:rPr>
                  <a:t>Deprivation Quintile</a:t>
                </a:r>
              </a:p>
              <a:p>
                <a:pPr>
                  <a:defRPr sz="900"/>
                </a:pPr>
                <a:r>
                  <a:rPr lang="en-US" sz="900" b="1" i="0" baseline="0">
                    <a:effectLst/>
                  </a:rPr>
                  <a:t>1 = Least Deprived        5 = Most Deprived</a:t>
                </a:r>
                <a:endParaRPr lang="en-GB" sz="900">
                  <a:effectLst/>
                </a:endParaRPr>
              </a:p>
            </c:rich>
          </c:tx>
          <c:layout/>
          <c:overlay val="0"/>
        </c:title>
        <c:majorTickMark val="out"/>
        <c:minorTickMark val="none"/>
        <c:tickLblPos val="nextTo"/>
        <c:txPr>
          <a:bodyPr/>
          <a:lstStyle/>
          <a:p>
            <a:pPr>
              <a:defRPr sz="800"/>
            </a:pPr>
            <a:endParaRPr lang="en-US"/>
          </a:p>
        </c:txPr>
        <c:crossAx val="231308672"/>
        <c:crosses val="autoZero"/>
        <c:auto val="1"/>
        <c:lblAlgn val="ctr"/>
        <c:lblOffset val="100"/>
        <c:noMultiLvlLbl val="0"/>
      </c:catAx>
      <c:valAx>
        <c:axId val="231308672"/>
        <c:scaling>
          <c:orientation val="minMax"/>
          <c:max val="1"/>
          <c:min val="0"/>
        </c:scaling>
        <c:delete val="0"/>
        <c:axPos val="l"/>
        <c:majorGridlines/>
        <c:title>
          <c:tx>
            <c:rich>
              <a:bodyPr rot="-5400000" vert="horz"/>
              <a:lstStyle/>
              <a:p>
                <a:pPr>
                  <a:defRPr/>
                </a:pPr>
                <a:r>
                  <a:rPr lang="en-US"/>
                  <a:t>% of Total Prevalent Cases 1995 - 2014</a:t>
                </a:r>
              </a:p>
            </c:rich>
          </c:tx>
          <c:layout/>
          <c:overlay val="0"/>
        </c:title>
        <c:numFmt formatCode="0%" sourceLinked="1"/>
        <c:majorTickMark val="out"/>
        <c:minorTickMark val="none"/>
        <c:tickLblPos val="nextTo"/>
        <c:crossAx val="231306752"/>
        <c:crosses val="autoZero"/>
        <c:crossBetween val="between"/>
        <c:majorUnit val="0.2"/>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CCG_11Apr2017_suppressed.xlsx]Prev_Charlson_Deprivation!PivotTable5</c:name>
    <c:fmtId val="12"/>
  </c:pivotSource>
  <c:chart>
    <c:title>
      <c:tx>
        <c:rich>
          <a:bodyPr/>
          <a:lstStyle/>
          <a:p>
            <a:pPr>
              <a:defRPr sz="1000"/>
            </a:pPr>
            <a:r>
              <a:rPr lang="en-US" sz="1000" b="1" i="0" baseline="0">
                <a:effectLst/>
              </a:rPr>
              <a:t>% of prevalent cases in London (patients) diagnosed between 2007 and 2014 and alive at the end of 2014, grouped by Charlson Comorbidity Index </a:t>
            </a:r>
            <a:r>
              <a:rPr lang="en-US" sz="1000" b="1" i="0" u="none" strike="noStrike" baseline="0">
                <a:effectLst/>
              </a:rPr>
              <a:t>Score grouped into categories of 0, 1, 2, 3+</a:t>
            </a:r>
            <a:endParaRPr lang="en-GB" sz="100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s>
    <c:plotArea>
      <c:layout/>
      <c:barChart>
        <c:barDir val="col"/>
        <c:grouping val="percentStacked"/>
        <c:varyColors val="0"/>
        <c:ser>
          <c:idx val="0"/>
          <c:order val="0"/>
          <c:tx>
            <c:strRef>
              <c:f>Prev_Charlson_Deprivation!$S$128:$S$129</c:f>
              <c:strCache>
                <c:ptCount val="1"/>
                <c:pt idx="0">
                  <c:v>0</c:v>
                </c:pt>
              </c:strCache>
            </c:strRef>
          </c:tx>
          <c:invertIfNegative val="0"/>
          <c:cat>
            <c:multiLvlStrRef>
              <c:f>Prev_Charlson_Deprivation!$R$130:$R$171</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Prev_Charlson_Deprivation!$S$130:$S$171</c:f>
              <c:numCache>
                <c:formatCode>General</c:formatCode>
                <c:ptCount val="35"/>
                <c:pt idx="0">
                  <c:v>0</c:v>
                </c:pt>
                <c:pt idx="1">
                  <c:v>0</c:v>
                </c:pt>
                <c:pt idx="2">
                  <c:v>174</c:v>
                </c:pt>
                <c:pt idx="3">
                  <c:v>700</c:v>
                </c:pt>
                <c:pt idx="4">
                  <c:v>1366</c:v>
                </c:pt>
                <c:pt idx="5">
                  <c:v>79</c:v>
                </c:pt>
                <c:pt idx="6">
                  <c:v>116</c:v>
                </c:pt>
                <c:pt idx="7">
                  <c:v>255</c:v>
                </c:pt>
                <c:pt idx="8">
                  <c:v>844</c:v>
                </c:pt>
                <c:pt idx="9">
                  <c:v>1695</c:v>
                </c:pt>
                <c:pt idx="10">
                  <c:v>924</c:v>
                </c:pt>
                <c:pt idx="11">
                  <c:v>1183</c:v>
                </c:pt>
                <c:pt idx="12">
                  <c:v>1155</c:v>
                </c:pt>
                <c:pt idx="13">
                  <c:v>833</c:v>
                </c:pt>
                <c:pt idx="14">
                  <c:v>451</c:v>
                </c:pt>
                <c:pt idx="15">
                  <c:v>16</c:v>
                </c:pt>
                <c:pt idx="16">
                  <c:v>10</c:v>
                </c:pt>
                <c:pt idx="17">
                  <c:v>45</c:v>
                </c:pt>
                <c:pt idx="18">
                  <c:v>932</c:v>
                </c:pt>
                <c:pt idx="19">
                  <c:v>1753</c:v>
                </c:pt>
                <c:pt idx="20">
                  <c:v>369</c:v>
                </c:pt>
                <c:pt idx="21">
                  <c:v>624</c:v>
                </c:pt>
                <c:pt idx="22">
                  <c:v>795</c:v>
                </c:pt>
                <c:pt idx="23">
                  <c:v>1380</c:v>
                </c:pt>
                <c:pt idx="24">
                  <c:v>506</c:v>
                </c:pt>
                <c:pt idx="25">
                  <c:v>39</c:v>
                </c:pt>
                <c:pt idx="26">
                  <c:v>136</c:v>
                </c:pt>
                <c:pt idx="27">
                  <c:v>101</c:v>
                </c:pt>
                <c:pt idx="28">
                  <c:v>444</c:v>
                </c:pt>
                <c:pt idx="29">
                  <c:v>1415</c:v>
                </c:pt>
                <c:pt idx="30">
                  <c:v>27</c:v>
                </c:pt>
                <c:pt idx="31">
                  <c:v>179</c:v>
                </c:pt>
                <c:pt idx="32">
                  <c:v>651</c:v>
                </c:pt>
                <c:pt idx="33">
                  <c:v>1487</c:v>
                </c:pt>
                <c:pt idx="34">
                  <c:v>1043</c:v>
                </c:pt>
              </c:numCache>
            </c:numRef>
          </c:val>
        </c:ser>
        <c:ser>
          <c:idx val="1"/>
          <c:order val="1"/>
          <c:tx>
            <c:strRef>
              <c:f>Prev_Charlson_Deprivation!$T$128:$T$129</c:f>
              <c:strCache>
                <c:ptCount val="1"/>
                <c:pt idx="0">
                  <c:v>1</c:v>
                </c:pt>
              </c:strCache>
            </c:strRef>
          </c:tx>
          <c:invertIfNegative val="0"/>
          <c:cat>
            <c:multiLvlStrRef>
              <c:f>Prev_Charlson_Deprivation!$R$130:$R$171</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Prev_Charlson_Deprivation!$T$130:$T$171</c:f>
              <c:numCache>
                <c:formatCode>General</c:formatCode>
                <c:ptCount val="35"/>
                <c:pt idx="0">
                  <c:v>0</c:v>
                </c:pt>
                <c:pt idx="1">
                  <c:v>0</c:v>
                </c:pt>
                <c:pt idx="2">
                  <c:v>15</c:v>
                </c:pt>
                <c:pt idx="3">
                  <c:v>60</c:v>
                </c:pt>
                <c:pt idx="4">
                  <c:v>146</c:v>
                </c:pt>
                <c:pt idx="5">
                  <c:v>5</c:v>
                </c:pt>
                <c:pt idx="6">
                  <c:v>10</c:v>
                </c:pt>
                <c:pt idx="7">
                  <c:v>12</c:v>
                </c:pt>
                <c:pt idx="8">
                  <c:v>66</c:v>
                </c:pt>
                <c:pt idx="9">
                  <c:v>118</c:v>
                </c:pt>
                <c:pt idx="10">
                  <c:v>66</c:v>
                </c:pt>
                <c:pt idx="11">
                  <c:v>90</c:v>
                </c:pt>
                <c:pt idx="12">
                  <c:v>88</c:v>
                </c:pt>
                <c:pt idx="13">
                  <c:v>96</c:v>
                </c:pt>
                <c:pt idx="14">
                  <c:v>53</c:v>
                </c:pt>
                <c:pt idx="15">
                  <c:v>0</c:v>
                </c:pt>
                <c:pt idx="16">
                  <c:v>0</c:v>
                </c:pt>
                <c:pt idx="17">
                  <c:v>5</c:v>
                </c:pt>
                <c:pt idx="18">
                  <c:v>85</c:v>
                </c:pt>
                <c:pt idx="19">
                  <c:v>167</c:v>
                </c:pt>
                <c:pt idx="20">
                  <c:v>31</c:v>
                </c:pt>
                <c:pt idx="21">
                  <c:v>56</c:v>
                </c:pt>
                <c:pt idx="22">
                  <c:v>81</c:v>
                </c:pt>
                <c:pt idx="23">
                  <c:v>135</c:v>
                </c:pt>
                <c:pt idx="24">
                  <c:v>47</c:v>
                </c:pt>
                <c:pt idx="25">
                  <c:v>0</c:v>
                </c:pt>
                <c:pt idx="26">
                  <c:v>5</c:v>
                </c:pt>
                <c:pt idx="27">
                  <c:v>10</c:v>
                </c:pt>
                <c:pt idx="28">
                  <c:v>33</c:v>
                </c:pt>
                <c:pt idx="29">
                  <c:v>102</c:v>
                </c:pt>
                <c:pt idx="30">
                  <c:v>0</c:v>
                </c:pt>
                <c:pt idx="31">
                  <c:v>15</c:v>
                </c:pt>
                <c:pt idx="32">
                  <c:v>57</c:v>
                </c:pt>
                <c:pt idx="33">
                  <c:v>140</c:v>
                </c:pt>
                <c:pt idx="34">
                  <c:v>91</c:v>
                </c:pt>
              </c:numCache>
            </c:numRef>
          </c:val>
        </c:ser>
        <c:ser>
          <c:idx val="2"/>
          <c:order val="2"/>
          <c:tx>
            <c:strRef>
              <c:f>Prev_Charlson_Deprivation!$U$128:$U$129</c:f>
              <c:strCache>
                <c:ptCount val="1"/>
                <c:pt idx="0">
                  <c:v>2</c:v>
                </c:pt>
              </c:strCache>
            </c:strRef>
          </c:tx>
          <c:invertIfNegative val="0"/>
          <c:cat>
            <c:multiLvlStrRef>
              <c:f>Prev_Charlson_Deprivation!$R$130:$R$171</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Prev_Charlson_Deprivation!$U$130:$U$171</c:f>
              <c:numCache>
                <c:formatCode>General</c:formatCode>
                <c:ptCount val="35"/>
                <c:pt idx="0">
                  <c:v>0</c:v>
                </c:pt>
                <c:pt idx="1">
                  <c:v>0</c:v>
                </c:pt>
                <c:pt idx="2">
                  <c:v>5</c:v>
                </c:pt>
                <c:pt idx="3">
                  <c:v>45</c:v>
                </c:pt>
                <c:pt idx="4">
                  <c:v>85</c:v>
                </c:pt>
                <c:pt idx="5">
                  <c:v>0</c:v>
                </c:pt>
                <c:pt idx="6">
                  <c:v>0</c:v>
                </c:pt>
                <c:pt idx="7">
                  <c:v>7</c:v>
                </c:pt>
                <c:pt idx="8">
                  <c:v>22</c:v>
                </c:pt>
                <c:pt idx="9">
                  <c:v>53</c:v>
                </c:pt>
                <c:pt idx="10">
                  <c:v>34</c:v>
                </c:pt>
                <c:pt idx="11">
                  <c:v>41</c:v>
                </c:pt>
                <c:pt idx="12">
                  <c:v>42</c:v>
                </c:pt>
                <c:pt idx="13">
                  <c:v>35</c:v>
                </c:pt>
                <c:pt idx="14">
                  <c:v>16</c:v>
                </c:pt>
                <c:pt idx="15">
                  <c:v>0</c:v>
                </c:pt>
                <c:pt idx="16">
                  <c:v>0</c:v>
                </c:pt>
                <c:pt idx="17">
                  <c:v>0</c:v>
                </c:pt>
                <c:pt idx="18">
                  <c:v>25</c:v>
                </c:pt>
                <c:pt idx="19">
                  <c:v>74</c:v>
                </c:pt>
                <c:pt idx="20">
                  <c:v>13</c:v>
                </c:pt>
                <c:pt idx="21">
                  <c:v>28</c:v>
                </c:pt>
                <c:pt idx="22">
                  <c:v>36</c:v>
                </c:pt>
                <c:pt idx="23">
                  <c:v>57</c:v>
                </c:pt>
                <c:pt idx="24">
                  <c:v>21</c:v>
                </c:pt>
                <c:pt idx="25">
                  <c:v>0</c:v>
                </c:pt>
                <c:pt idx="26">
                  <c:v>5</c:v>
                </c:pt>
                <c:pt idx="27">
                  <c:v>0</c:v>
                </c:pt>
                <c:pt idx="28">
                  <c:v>22</c:v>
                </c:pt>
                <c:pt idx="29">
                  <c:v>61</c:v>
                </c:pt>
                <c:pt idx="30">
                  <c:v>5</c:v>
                </c:pt>
                <c:pt idx="31">
                  <c:v>5</c:v>
                </c:pt>
                <c:pt idx="32">
                  <c:v>23</c:v>
                </c:pt>
                <c:pt idx="33">
                  <c:v>52</c:v>
                </c:pt>
                <c:pt idx="34">
                  <c:v>36</c:v>
                </c:pt>
              </c:numCache>
            </c:numRef>
          </c:val>
        </c:ser>
        <c:ser>
          <c:idx val="3"/>
          <c:order val="3"/>
          <c:tx>
            <c:strRef>
              <c:f>Prev_Charlson_Deprivation!$V$128:$V$129</c:f>
              <c:strCache>
                <c:ptCount val="1"/>
                <c:pt idx="0">
                  <c:v>3+</c:v>
                </c:pt>
              </c:strCache>
            </c:strRef>
          </c:tx>
          <c:invertIfNegative val="0"/>
          <c:cat>
            <c:multiLvlStrRef>
              <c:f>Prev_Charlson_Deprivation!$R$130:$R$171</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Prev_Charlson_Deprivation!$V$130:$V$171</c:f>
              <c:numCache>
                <c:formatCode>General</c:formatCode>
                <c:ptCount val="35"/>
                <c:pt idx="0">
                  <c:v>0</c:v>
                </c:pt>
                <c:pt idx="1">
                  <c:v>0</c:v>
                </c:pt>
                <c:pt idx="2">
                  <c:v>5</c:v>
                </c:pt>
                <c:pt idx="3">
                  <c:v>25</c:v>
                </c:pt>
                <c:pt idx="4">
                  <c:v>43</c:v>
                </c:pt>
                <c:pt idx="5">
                  <c:v>0</c:v>
                </c:pt>
                <c:pt idx="6">
                  <c:v>0</c:v>
                </c:pt>
                <c:pt idx="7">
                  <c:v>9</c:v>
                </c:pt>
                <c:pt idx="8">
                  <c:v>15</c:v>
                </c:pt>
                <c:pt idx="9">
                  <c:v>38</c:v>
                </c:pt>
                <c:pt idx="10">
                  <c:v>17</c:v>
                </c:pt>
                <c:pt idx="11">
                  <c:v>25</c:v>
                </c:pt>
                <c:pt idx="12">
                  <c:v>22</c:v>
                </c:pt>
                <c:pt idx="13">
                  <c:v>27</c:v>
                </c:pt>
                <c:pt idx="14">
                  <c:v>12</c:v>
                </c:pt>
                <c:pt idx="15">
                  <c:v>0</c:v>
                </c:pt>
                <c:pt idx="16">
                  <c:v>0</c:v>
                </c:pt>
                <c:pt idx="17">
                  <c:v>0</c:v>
                </c:pt>
                <c:pt idx="18">
                  <c:v>25</c:v>
                </c:pt>
                <c:pt idx="19">
                  <c:v>80</c:v>
                </c:pt>
                <c:pt idx="20">
                  <c:v>6</c:v>
                </c:pt>
                <c:pt idx="21">
                  <c:v>15</c:v>
                </c:pt>
                <c:pt idx="22">
                  <c:v>19</c:v>
                </c:pt>
                <c:pt idx="23">
                  <c:v>40</c:v>
                </c:pt>
                <c:pt idx="24">
                  <c:v>18</c:v>
                </c:pt>
                <c:pt idx="25">
                  <c:v>0</c:v>
                </c:pt>
                <c:pt idx="26">
                  <c:v>0</c:v>
                </c:pt>
                <c:pt idx="27">
                  <c:v>0</c:v>
                </c:pt>
                <c:pt idx="28">
                  <c:v>10</c:v>
                </c:pt>
                <c:pt idx="29">
                  <c:v>62</c:v>
                </c:pt>
                <c:pt idx="30">
                  <c:v>0</c:v>
                </c:pt>
                <c:pt idx="31">
                  <c:v>0</c:v>
                </c:pt>
                <c:pt idx="32">
                  <c:v>11</c:v>
                </c:pt>
                <c:pt idx="33">
                  <c:v>36</c:v>
                </c:pt>
                <c:pt idx="34">
                  <c:v>31</c:v>
                </c:pt>
              </c:numCache>
            </c:numRef>
          </c:val>
        </c:ser>
        <c:dLbls>
          <c:showLegendKey val="0"/>
          <c:showVal val="0"/>
          <c:showCatName val="0"/>
          <c:showSerName val="0"/>
          <c:showPercent val="0"/>
          <c:showBubbleSize val="0"/>
        </c:dLbls>
        <c:gapWidth val="150"/>
        <c:overlap val="100"/>
        <c:axId val="231377152"/>
        <c:axId val="231383424"/>
      </c:barChart>
      <c:catAx>
        <c:axId val="231377152"/>
        <c:scaling>
          <c:orientation val="minMax"/>
        </c:scaling>
        <c:delete val="0"/>
        <c:axPos val="b"/>
        <c:title>
          <c:tx>
            <c:rich>
              <a:bodyPr/>
              <a:lstStyle/>
              <a:p>
                <a:pPr>
                  <a:defRPr sz="900"/>
                </a:pPr>
                <a:r>
                  <a:rPr lang="en-US" sz="900" b="1" i="0" baseline="0">
                    <a:effectLst/>
                  </a:rPr>
                  <a:t>Deprivation Quintile</a:t>
                </a:r>
              </a:p>
              <a:p>
                <a:pPr>
                  <a:defRPr sz="900"/>
                </a:pPr>
                <a:r>
                  <a:rPr lang="en-US" sz="900" b="1" i="0" baseline="0">
                    <a:effectLst/>
                  </a:rPr>
                  <a:t>1 = Least Deprived        5 = Most Deprived</a:t>
                </a:r>
                <a:endParaRPr lang="en-GB" sz="900">
                  <a:effectLst/>
                </a:endParaRPr>
              </a:p>
            </c:rich>
          </c:tx>
          <c:layout/>
          <c:overlay val="0"/>
        </c:title>
        <c:majorTickMark val="out"/>
        <c:minorTickMark val="none"/>
        <c:tickLblPos val="nextTo"/>
        <c:txPr>
          <a:bodyPr/>
          <a:lstStyle/>
          <a:p>
            <a:pPr>
              <a:defRPr sz="800"/>
            </a:pPr>
            <a:endParaRPr lang="en-US"/>
          </a:p>
        </c:txPr>
        <c:crossAx val="231383424"/>
        <c:crosses val="autoZero"/>
        <c:auto val="1"/>
        <c:lblAlgn val="ctr"/>
        <c:lblOffset val="100"/>
        <c:noMultiLvlLbl val="0"/>
      </c:catAx>
      <c:valAx>
        <c:axId val="231383424"/>
        <c:scaling>
          <c:orientation val="minMax"/>
          <c:max val="1"/>
          <c:min val="0"/>
        </c:scaling>
        <c:delete val="0"/>
        <c:axPos val="l"/>
        <c:majorGridlines/>
        <c:title>
          <c:tx>
            <c:rich>
              <a:bodyPr rot="-5400000" vert="horz"/>
              <a:lstStyle/>
              <a:p>
                <a:pPr>
                  <a:defRPr/>
                </a:pPr>
                <a:r>
                  <a:rPr lang="en-US"/>
                  <a:t>% of Prevalent Cases 2007 - 2014</a:t>
                </a:r>
              </a:p>
            </c:rich>
          </c:tx>
          <c:layout/>
          <c:overlay val="0"/>
        </c:title>
        <c:numFmt formatCode="0%" sourceLinked="1"/>
        <c:majorTickMark val="out"/>
        <c:minorTickMark val="none"/>
        <c:tickLblPos val="nextTo"/>
        <c:crossAx val="231377152"/>
        <c:crosses val="autoZero"/>
        <c:crossBetween val="between"/>
        <c:majorUnit val="0.2"/>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CCG_11Apr2017_suppressed.xlsx]Prev_Charlson_Deprivation!PivotTable6</c:name>
    <c:fmtId val="12"/>
  </c:pivotSource>
  <c:chart>
    <c:title>
      <c:tx>
        <c:rich>
          <a:bodyPr/>
          <a:lstStyle/>
          <a:p>
            <a:pPr>
              <a:defRPr sz="1000"/>
            </a:pPr>
            <a:r>
              <a:rPr lang="en-US" sz="1000" b="1" i="0" baseline="0">
                <a:effectLst/>
              </a:rPr>
              <a:t>Counts of prevalent cases in London (patients) diagnosed between  1995 and 2014 and alive at the end of 2014, grouped by Charlson Comorbidity Index </a:t>
            </a:r>
            <a:r>
              <a:rPr lang="en-US" sz="1000" b="1" i="0" u="none" strike="noStrike" baseline="0">
                <a:effectLst/>
              </a:rPr>
              <a:t>Score grouped into categories of 0, 1, 2, 3+</a:t>
            </a:r>
            <a:r>
              <a:rPr lang="en-US" sz="1000" b="1" i="0" baseline="0">
                <a:effectLst/>
              </a:rPr>
              <a:t> for those cases diagnosed between 2007 and 2014</a:t>
            </a:r>
            <a:endParaRPr lang="en-GB" sz="100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s>
    <c:plotArea>
      <c:layout/>
      <c:barChart>
        <c:barDir val="col"/>
        <c:grouping val="stacked"/>
        <c:varyColors val="0"/>
        <c:ser>
          <c:idx val="0"/>
          <c:order val="0"/>
          <c:tx>
            <c:strRef>
              <c:f>Prev_Charlson_Deprivation!$Z$128:$Z$129</c:f>
              <c:strCache>
                <c:ptCount val="1"/>
                <c:pt idx="0">
                  <c:v>0</c:v>
                </c:pt>
              </c:strCache>
            </c:strRef>
          </c:tx>
          <c:invertIfNegative val="0"/>
          <c:cat>
            <c:multiLvlStrRef>
              <c:f>Prev_Charlson_Deprivation!$Y$130:$Y$171</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Prev_Charlson_Deprivation!$Z$130:$Z$171</c:f>
              <c:numCache>
                <c:formatCode>General</c:formatCode>
                <c:ptCount val="35"/>
                <c:pt idx="0">
                  <c:v>0</c:v>
                </c:pt>
                <c:pt idx="1">
                  <c:v>0</c:v>
                </c:pt>
                <c:pt idx="2">
                  <c:v>174</c:v>
                </c:pt>
                <c:pt idx="3">
                  <c:v>700</c:v>
                </c:pt>
                <c:pt idx="4">
                  <c:v>1366</c:v>
                </c:pt>
                <c:pt idx="5">
                  <c:v>79</c:v>
                </c:pt>
                <c:pt idx="6">
                  <c:v>116</c:v>
                </c:pt>
                <c:pt idx="7">
                  <c:v>255</c:v>
                </c:pt>
                <c:pt idx="8">
                  <c:v>844</c:v>
                </c:pt>
                <c:pt idx="9">
                  <c:v>1695</c:v>
                </c:pt>
                <c:pt idx="10">
                  <c:v>924</c:v>
                </c:pt>
                <c:pt idx="11">
                  <c:v>1183</c:v>
                </c:pt>
                <c:pt idx="12">
                  <c:v>1155</c:v>
                </c:pt>
                <c:pt idx="13">
                  <c:v>833</c:v>
                </c:pt>
                <c:pt idx="14">
                  <c:v>451</c:v>
                </c:pt>
                <c:pt idx="15">
                  <c:v>16</c:v>
                </c:pt>
                <c:pt idx="16">
                  <c:v>10</c:v>
                </c:pt>
                <c:pt idx="17">
                  <c:v>45</c:v>
                </c:pt>
                <c:pt idx="18">
                  <c:v>932</c:v>
                </c:pt>
                <c:pt idx="19">
                  <c:v>1753</c:v>
                </c:pt>
                <c:pt idx="20">
                  <c:v>369</c:v>
                </c:pt>
                <c:pt idx="21">
                  <c:v>624</c:v>
                </c:pt>
                <c:pt idx="22">
                  <c:v>795</c:v>
                </c:pt>
                <c:pt idx="23">
                  <c:v>1380</c:v>
                </c:pt>
                <c:pt idx="24">
                  <c:v>506</c:v>
                </c:pt>
                <c:pt idx="25">
                  <c:v>39</c:v>
                </c:pt>
                <c:pt idx="26">
                  <c:v>136</c:v>
                </c:pt>
                <c:pt idx="27">
                  <c:v>101</c:v>
                </c:pt>
                <c:pt idx="28">
                  <c:v>444</c:v>
                </c:pt>
                <c:pt idx="29">
                  <c:v>1415</c:v>
                </c:pt>
                <c:pt idx="30">
                  <c:v>27</c:v>
                </c:pt>
                <c:pt idx="31">
                  <c:v>179</c:v>
                </c:pt>
                <c:pt idx="32">
                  <c:v>651</c:v>
                </c:pt>
                <c:pt idx="33">
                  <c:v>1487</c:v>
                </c:pt>
                <c:pt idx="34">
                  <c:v>1043</c:v>
                </c:pt>
              </c:numCache>
            </c:numRef>
          </c:val>
        </c:ser>
        <c:ser>
          <c:idx val="1"/>
          <c:order val="1"/>
          <c:tx>
            <c:strRef>
              <c:f>Prev_Charlson_Deprivation!$AA$128:$AA$129</c:f>
              <c:strCache>
                <c:ptCount val="1"/>
                <c:pt idx="0">
                  <c:v>1</c:v>
                </c:pt>
              </c:strCache>
            </c:strRef>
          </c:tx>
          <c:invertIfNegative val="0"/>
          <c:cat>
            <c:multiLvlStrRef>
              <c:f>Prev_Charlson_Deprivation!$Y$130:$Y$171</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Prev_Charlson_Deprivation!$AA$130:$AA$171</c:f>
              <c:numCache>
                <c:formatCode>General</c:formatCode>
                <c:ptCount val="35"/>
                <c:pt idx="0">
                  <c:v>0</c:v>
                </c:pt>
                <c:pt idx="1">
                  <c:v>0</c:v>
                </c:pt>
                <c:pt idx="2">
                  <c:v>15</c:v>
                </c:pt>
                <c:pt idx="3">
                  <c:v>60</c:v>
                </c:pt>
                <c:pt idx="4">
                  <c:v>146</c:v>
                </c:pt>
                <c:pt idx="5">
                  <c:v>5</c:v>
                </c:pt>
                <c:pt idx="6">
                  <c:v>10</c:v>
                </c:pt>
                <c:pt idx="7">
                  <c:v>12</c:v>
                </c:pt>
                <c:pt idx="8">
                  <c:v>66</c:v>
                </c:pt>
                <c:pt idx="9">
                  <c:v>118</c:v>
                </c:pt>
                <c:pt idx="10">
                  <c:v>66</c:v>
                </c:pt>
                <c:pt idx="11">
                  <c:v>90</c:v>
                </c:pt>
                <c:pt idx="12">
                  <c:v>88</c:v>
                </c:pt>
                <c:pt idx="13">
                  <c:v>96</c:v>
                </c:pt>
                <c:pt idx="14">
                  <c:v>53</c:v>
                </c:pt>
                <c:pt idx="15">
                  <c:v>0</c:v>
                </c:pt>
                <c:pt idx="16">
                  <c:v>0</c:v>
                </c:pt>
                <c:pt idx="17">
                  <c:v>5</c:v>
                </c:pt>
                <c:pt idx="18">
                  <c:v>85</c:v>
                </c:pt>
                <c:pt idx="19">
                  <c:v>167</c:v>
                </c:pt>
                <c:pt idx="20">
                  <c:v>31</c:v>
                </c:pt>
                <c:pt idx="21">
                  <c:v>56</c:v>
                </c:pt>
                <c:pt idx="22">
                  <c:v>81</c:v>
                </c:pt>
                <c:pt idx="23">
                  <c:v>135</c:v>
                </c:pt>
                <c:pt idx="24">
                  <c:v>47</c:v>
                </c:pt>
                <c:pt idx="25">
                  <c:v>0</c:v>
                </c:pt>
                <c:pt idx="26">
                  <c:v>5</c:v>
                </c:pt>
                <c:pt idx="27">
                  <c:v>10</c:v>
                </c:pt>
                <c:pt idx="28">
                  <c:v>33</c:v>
                </c:pt>
                <c:pt idx="29">
                  <c:v>102</c:v>
                </c:pt>
                <c:pt idx="30">
                  <c:v>0</c:v>
                </c:pt>
                <c:pt idx="31">
                  <c:v>15</c:v>
                </c:pt>
                <c:pt idx="32">
                  <c:v>57</c:v>
                </c:pt>
                <c:pt idx="33">
                  <c:v>140</c:v>
                </c:pt>
                <c:pt idx="34">
                  <c:v>91</c:v>
                </c:pt>
              </c:numCache>
            </c:numRef>
          </c:val>
        </c:ser>
        <c:ser>
          <c:idx val="2"/>
          <c:order val="2"/>
          <c:tx>
            <c:strRef>
              <c:f>Prev_Charlson_Deprivation!$AB$128:$AB$129</c:f>
              <c:strCache>
                <c:ptCount val="1"/>
                <c:pt idx="0">
                  <c:v>2</c:v>
                </c:pt>
              </c:strCache>
            </c:strRef>
          </c:tx>
          <c:invertIfNegative val="0"/>
          <c:cat>
            <c:multiLvlStrRef>
              <c:f>Prev_Charlson_Deprivation!$Y$130:$Y$171</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Prev_Charlson_Deprivation!$AB$130:$AB$171</c:f>
              <c:numCache>
                <c:formatCode>General</c:formatCode>
                <c:ptCount val="35"/>
                <c:pt idx="0">
                  <c:v>0</c:v>
                </c:pt>
                <c:pt idx="1">
                  <c:v>0</c:v>
                </c:pt>
                <c:pt idx="2">
                  <c:v>5</c:v>
                </c:pt>
                <c:pt idx="3">
                  <c:v>45</c:v>
                </c:pt>
                <c:pt idx="4">
                  <c:v>85</c:v>
                </c:pt>
                <c:pt idx="5">
                  <c:v>0</c:v>
                </c:pt>
                <c:pt idx="6">
                  <c:v>0</c:v>
                </c:pt>
                <c:pt idx="7">
                  <c:v>7</c:v>
                </c:pt>
                <c:pt idx="8">
                  <c:v>22</c:v>
                </c:pt>
                <c:pt idx="9">
                  <c:v>53</c:v>
                </c:pt>
                <c:pt idx="10">
                  <c:v>34</c:v>
                </c:pt>
                <c:pt idx="11">
                  <c:v>41</c:v>
                </c:pt>
                <c:pt idx="12">
                  <c:v>42</c:v>
                </c:pt>
                <c:pt idx="13">
                  <c:v>35</c:v>
                </c:pt>
                <c:pt idx="14">
                  <c:v>16</c:v>
                </c:pt>
                <c:pt idx="15">
                  <c:v>0</c:v>
                </c:pt>
                <c:pt idx="16">
                  <c:v>0</c:v>
                </c:pt>
                <c:pt idx="17">
                  <c:v>0</c:v>
                </c:pt>
                <c:pt idx="18">
                  <c:v>25</c:v>
                </c:pt>
                <c:pt idx="19">
                  <c:v>74</c:v>
                </c:pt>
                <c:pt idx="20">
                  <c:v>13</c:v>
                </c:pt>
                <c:pt idx="21">
                  <c:v>28</c:v>
                </c:pt>
                <c:pt idx="22">
                  <c:v>36</c:v>
                </c:pt>
                <c:pt idx="23">
                  <c:v>57</c:v>
                </c:pt>
                <c:pt idx="24">
                  <c:v>21</c:v>
                </c:pt>
                <c:pt idx="25">
                  <c:v>0</c:v>
                </c:pt>
                <c:pt idx="26">
                  <c:v>5</c:v>
                </c:pt>
                <c:pt idx="27">
                  <c:v>0</c:v>
                </c:pt>
                <c:pt idx="28">
                  <c:v>22</c:v>
                </c:pt>
                <c:pt idx="29">
                  <c:v>61</c:v>
                </c:pt>
                <c:pt idx="30">
                  <c:v>5</c:v>
                </c:pt>
                <c:pt idx="31">
                  <c:v>5</c:v>
                </c:pt>
                <c:pt idx="32">
                  <c:v>23</c:v>
                </c:pt>
                <c:pt idx="33">
                  <c:v>52</c:v>
                </c:pt>
                <c:pt idx="34">
                  <c:v>36</c:v>
                </c:pt>
              </c:numCache>
            </c:numRef>
          </c:val>
        </c:ser>
        <c:ser>
          <c:idx val="3"/>
          <c:order val="3"/>
          <c:tx>
            <c:strRef>
              <c:f>Prev_Charlson_Deprivation!$AC$128:$AC$129</c:f>
              <c:strCache>
                <c:ptCount val="1"/>
                <c:pt idx="0">
                  <c:v>3+</c:v>
                </c:pt>
              </c:strCache>
            </c:strRef>
          </c:tx>
          <c:invertIfNegative val="0"/>
          <c:cat>
            <c:multiLvlStrRef>
              <c:f>Prev_Charlson_Deprivation!$Y$130:$Y$171</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Prev_Charlson_Deprivation!$AC$130:$AC$171</c:f>
              <c:numCache>
                <c:formatCode>General</c:formatCode>
                <c:ptCount val="35"/>
                <c:pt idx="0">
                  <c:v>0</c:v>
                </c:pt>
                <c:pt idx="1">
                  <c:v>0</c:v>
                </c:pt>
                <c:pt idx="2">
                  <c:v>5</c:v>
                </c:pt>
                <c:pt idx="3">
                  <c:v>25</c:v>
                </c:pt>
                <c:pt idx="4">
                  <c:v>43</c:v>
                </c:pt>
                <c:pt idx="5">
                  <c:v>0</c:v>
                </c:pt>
                <c:pt idx="6">
                  <c:v>0</c:v>
                </c:pt>
                <c:pt idx="7">
                  <c:v>9</c:v>
                </c:pt>
                <c:pt idx="8">
                  <c:v>15</c:v>
                </c:pt>
                <c:pt idx="9">
                  <c:v>38</c:v>
                </c:pt>
                <c:pt idx="10">
                  <c:v>17</c:v>
                </c:pt>
                <c:pt idx="11">
                  <c:v>25</c:v>
                </c:pt>
                <c:pt idx="12">
                  <c:v>22</c:v>
                </c:pt>
                <c:pt idx="13">
                  <c:v>27</c:v>
                </c:pt>
                <c:pt idx="14">
                  <c:v>12</c:v>
                </c:pt>
                <c:pt idx="15">
                  <c:v>0</c:v>
                </c:pt>
                <c:pt idx="16">
                  <c:v>0</c:v>
                </c:pt>
                <c:pt idx="17">
                  <c:v>0</c:v>
                </c:pt>
                <c:pt idx="18">
                  <c:v>25</c:v>
                </c:pt>
                <c:pt idx="19">
                  <c:v>80</c:v>
                </c:pt>
                <c:pt idx="20">
                  <c:v>6</c:v>
                </c:pt>
                <c:pt idx="21">
                  <c:v>15</c:v>
                </c:pt>
                <c:pt idx="22">
                  <c:v>19</c:v>
                </c:pt>
                <c:pt idx="23">
                  <c:v>40</c:v>
                </c:pt>
                <c:pt idx="24">
                  <c:v>18</c:v>
                </c:pt>
                <c:pt idx="25">
                  <c:v>0</c:v>
                </c:pt>
                <c:pt idx="26">
                  <c:v>0</c:v>
                </c:pt>
                <c:pt idx="27">
                  <c:v>0</c:v>
                </c:pt>
                <c:pt idx="28">
                  <c:v>10</c:v>
                </c:pt>
                <c:pt idx="29">
                  <c:v>62</c:v>
                </c:pt>
                <c:pt idx="30">
                  <c:v>0</c:v>
                </c:pt>
                <c:pt idx="31">
                  <c:v>0</c:v>
                </c:pt>
                <c:pt idx="32">
                  <c:v>11</c:v>
                </c:pt>
                <c:pt idx="33">
                  <c:v>36</c:v>
                </c:pt>
                <c:pt idx="34">
                  <c:v>31</c:v>
                </c:pt>
              </c:numCache>
            </c:numRef>
          </c:val>
        </c:ser>
        <c:ser>
          <c:idx val="4"/>
          <c:order val="4"/>
          <c:tx>
            <c:strRef>
              <c:f>Prev_Charlson_Deprivation!$AD$128:$AD$129</c:f>
              <c:strCache>
                <c:ptCount val="1"/>
                <c:pt idx="0">
                  <c:v>Cases diagnosed prior to 2007 (no Charlson score)</c:v>
                </c:pt>
              </c:strCache>
            </c:strRef>
          </c:tx>
          <c:invertIfNegative val="0"/>
          <c:cat>
            <c:multiLvlStrRef>
              <c:f>Prev_Charlson_Deprivation!$Y$130:$Y$171</c:f>
              <c:multiLvlStrCache>
                <c:ptCount val="35"/>
                <c:lvl>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lvl>
                <c:lvl>
                  <c:pt idx="0">
                    <c:v>NHS Barking &amp; Dagenham</c:v>
                  </c:pt>
                  <c:pt idx="5">
                    <c:v>NHS City and Hackney</c:v>
                  </c:pt>
                  <c:pt idx="10">
                    <c:v>NHS Havering</c:v>
                  </c:pt>
                  <c:pt idx="15">
                    <c:v>NHS Newham</c:v>
                  </c:pt>
                  <c:pt idx="20">
                    <c:v>NHS Redbridge</c:v>
                  </c:pt>
                  <c:pt idx="25">
                    <c:v>NHS Tower Hamlets</c:v>
                  </c:pt>
                  <c:pt idx="30">
                    <c:v>NHS Waltham Forest</c:v>
                  </c:pt>
                </c:lvl>
              </c:multiLvlStrCache>
            </c:multiLvlStrRef>
          </c:cat>
          <c:val>
            <c:numRef>
              <c:f>Prev_Charlson_Deprivation!$AD$130:$AD$171</c:f>
              <c:numCache>
                <c:formatCode>General</c:formatCode>
                <c:ptCount val="35"/>
                <c:pt idx="0">
                  <c:v>0</c:v>
                </c:pt>
                <c:pt idx="1">
                  <c:v>0</c:v>
                </c:pt>
                <c:pt idx="2">
                  <c:v>98</c:v>
                </c:pt>
                <c:pt idx="3">
                  <c:v>472</c:v>
                </c:pt>
                <c:pt idx="4">
                  <c:v>869</c:v>
                </c:pt>
                <c:pt idx="5">
                  <c:v>67</c:v>
                </c:pt>
                <c:pt idx="6">
                  <c:v>79</c:v>
                </c:pt>
                <c:pt idx="7">
                  <c:v>168</c:v>
                </c:pt>
                <c:pt idx="8">
                  <c:v>544</c:v>
                </c:pt>
                <c:pt idx="9">
                  <c:v>1075</c:v>
                </c:pt>
                <c:pt idx="10">
                  <c:v>553</c:v>
                </c:pt>
                <c:pt idx="11">
                  <c:v>767</c:v>
                </c:pt>
                <c:pt idx="12">
                  <c:v>713</c:v>
                </c:pt>
                <c:pt idx="13">
                  <c:v>544</c:v>
                </c:pt>
                <c:pt idx="14">
                  <c:v>281</c:v>
                </c:pt>
                <c:pt idx="15">
                  <c:v>7</c:v>
                </c:pt>
                <c:pt idx="16">
                  <c:v>0</c:v>
                </c:pt>
                <c:pt idx="17">
                  <c:v>26</c:v>
                </c:pt>
                <c:pt idx="18">
                  <c:v>593</c:v>
                </c:pt>
                <c:pt idx="19">
                  <c:v>1017</c:v>
                </c:pt>
                <c:pt idx="20">
                  <c:v>219</c:v>
                </c:pt>
                <c:pt idx="21">
                  <c:v>388</c:v>
                </c:pt>
                <c:pt idx="22">
                  <c:v>477</c:v>
                </c:pt>
                <c:pt idx="23">
                  <c:v>935</c:v>
                </c:pt>
                <c:pt idx="24">
                  <c:v>308</c:v>
                </c:pt>
                <c:pt idx="25">
                  <c:v>19</c:v>
                </c:pt>
                <c:pt idx="26">
                  <c:v>77</c:v>
                </c:pt>
                <c:pt idx="27">
                  <c:v>50</c:v>
                </c:pt>
                <c:pt idx="28">
                  <c:v>296</c:v>
                </c:pt>
                <c:pt idx="29">
                  <c:v>818</c:v>
                </c:pt>
                <c:pt idx="30">
                  <c:v>12</c:v>
                </c:pt>
                <c:pt idx="31">
                  <c:v>70</c:v>
                </c:pt>
                <c:pt idx="32">
                  <c:v>348</c:v>
                </c:pt>
                <c:pt idx="33">
                  <c:v>825</c:v>
                </c:pt>
                <c:pt idx="34">
                  <c:v>490</c:v>
                </c:pt>
              </c:numCache>
            </c:numRef>
          </c:val>
        </c:ser>
        <c:dLbls>
          <c:showLegendKey val="0"/>
          <c:showVal val="0"/>
          <c:showCatName val="0"/>
          <c:showSerName val="0"/>
          <c:showPercent val="0"/>
          <c:showBubbleSize val="0"/>
        </c:dLbls>
        <c:gapWidth val="150"/>
        <c:overlap val="100"/>
        <c:axId val="231788544"/>
        <c:axId val="231790464"/>
      </c:barChart>
      <c:catAx>
        <c:axId val="231788544"/>
        <c:scaling>
          <c:orientation val="minMax"/>
        </c:scaling>
        <c:delete val="0"/>
        <c:axPos val="b"/>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mn-lt"/>
                    <a:ea typeface="+mn-ea"/>
                    <a:cs typeface="+mn-cs"/>
                  </a:defRPr>
                </a:pPr>
                <a:r>
                  <a:rPr lang="en-US" sz="900" b="1" i="0" baseline="0">
                    <a:effectLst/>
                  </a:rPr>
                  <a:t>Deprivation Quintile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mn-lt"/>
                    <a:ea typeface="+mn-ea"/>
                    <a:cs typeface="+mn-cs"/>
                  </a:defRPr>
                </a:pPr>
                <a:r>
                  <a:rPr lang="en-US" sz="900" b="1" i="0" baseline="0">
                    <a:effectLst/>
                  </a:rPr>
                  <a:t>1 = Least Deprived        5 = Most Deprived</a:t>
                </a:r>
                <a:endParaRPr lang="en-GB" sz="900">
                  <a:effectLst/>
                </a:endParaRPr>
              </a:p>
            </c:rich>
          </c:tx>
          <c:layout/>
          <c:overlay val="0"/>
        </c:title>
        <c:majorTickMark val="out"/>
        <c:minorTickMark val="none"/>
        <c:tickLblPos val="nextTo"/>
        <c:txPr>
          <a:bodyPr/>
          <a:lstStyle/>
          <a:p>
            <a:pPr>
              <a:defRPr sz="800"/>
            </a:pPr>
            <a:endParaRPr lang="en-US"/>
          </a:p>
        </c:txPr>
        <c:crossAx val="231790464"/>
        <c:crosses val="autoZero"/>
        <c:auto val="1"/>
        <c:lblAlgn val="ctr"/>
        <c:lblOffset val="100"/>
        <c:noMultiLvlLbl val="0"/>
      </c:catAx>
      <c:valAx>
        <c:axId val="231790464"/>
        <c:scaling>
          <c:orientation val="minMax"/>
        </c:scaling>
        <c:delete val="0"/>
        <c:axPos val="l"/>
        <c:majorGridlines/>
        <c:title>
          <c:tx>
            <c:rich>
              <a:bodyPr rot="-5400000" vert="horz"/>
              <a:lstStyle/>
              <a:p>
                <a:pPr>
                  <a:defRPr/>
                </a:pPr>
                <a:r>
                  <a:rPr lang="en-US"/>
                  <a:t>Prevalent Cases 1995 - 2014</a:t>
                </a:r>
              </a:p>
            </c:rich>
          </c:tx>
          <c:layout/>
          <c:overlay val="0"/>
        </c:title>
        <c:numFmt formatCode="General" sourceLinked="1"/>
        <c:majorTickMark val="out"/>
        <c:minorTickMark val="none"/>
        <c:tickLblPos val="nextTo"/>
        <c:crossAx val="231788544"/>
        <c:crosses val="autoZero"/>
        <c:crossBetween val="between"/>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CCG_11Apr2017_suppressed.xlsx]Prev_Charlson_Age!PivotTable1</c:name>
    <c:fmtId val="10"/>
  </c:pivotSource>
  <c:chart>
    <c:title>
      <c:tx>
        <c:rich>
          <a:bodyPr/>
          <a:lstStyle/>
          <a:p>
            <a:pPr>
              <a:defRPr sz="1000"/>
            </a:pPr>
            <a:r>
              <a:rPr lang="en-US" sz="1000" b="1" i="0" baseline="0">
                <a:effectLst/>
              </a:rPr>
              <a:t>Counts of prevalent cases in London (patients) diagnosed between 2007 and 2014 and alive at the end of 2014, grouped by Charlson Comorbidity Index </a:t>
            </a:r>
            <a:r>
              <a:rPr lang="en-US" sz="1000" b="1" i="0" u="none" strike="noStrike" baseline="0">
                <a:effectLst/>
              </a:rPr>
              <a:t>Score grouped into categories of 0, 1, 2, 3+</a:t>
            </a:r>
            <a:endParaRPr lang="en-GB" sz="100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s>
    <c:plotArea>
      <c:layout/>
      <c:barChart>
        <c:barDir val="col"/>
        <c:grouping val="stacked"/>
        <c:varyColors val="0"/>
        <c:ser>
          <c:idx val="0"/>
          <c:order val="0"/>
          <c:tx>
            <c:strRef>
              <c:f>Prev_Charlson_Age!$L$127:$L$128</c:f>
              <c:strCache>
                <c:ptCount val="1"/>
                <c:pt idx="0">
                  <c:v>0</c:v>
                </c:pt>
              </c:strCache>
            </c:strRef>
          </c:tx>
          <c:invertIfNegative val="0"/>
          <c:cat>
            <c:multiLvlStrRef>
              <c:f>Prev_Charlson_Age!$K$129:$K$158</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Prev_Charlson_Age!$L$129:$L$158</c:f>
              <c:numCache>
                <c:formatCode>General</c:formatCode>
                <c:ptCount val="24"/>
                <c:pt idx="0">
                  <c:v>2539</c:v>
                </c:pt>
                <c:pt idx="1">
                  <c:v>1660</c:v>
                </c:pt>
                <c:pt idx="2">
                  <c:v>1185</c:v>
                </c:pt>
                <c:pt idx="3">
                  <c:v>478</c:v>
                </c:pt>
                <c:pt idx="4">
                  <c:v>1177</c:v>
                </c:pt>
                <c:pt idx="5">
                  <c:v>786</c:v>
                </c:pt>
                <c:pt idx="6">
                  <c:v>501</c:v>
                </c:pt>
                <c:pt idx="7">
                  <c:v>272</c:v>
                </c:pt>
                <c:pt idx="8">
                  <c:v>1418</c:v>
                </c:pt>
                <c:pt idx="9">
                  <c:v>839</c:v>
                </c:pt>
                <c:pt idx="10">
                  <c:v>688</c:v>
                </c:pt>
                <c:pt idx="11">
                  <c:v>285</c:v>
                </c:pt>
                <c:pt idx="12">
                  <c:v>1523</c:v>
                </c:pt>
                <c:pt idx="13">
                  <c:v>1039</c:v>
                </c:pt>
                <c:pt idx="14">
                  <c:v>692</c:v>
                </c:pt>
                <c:pt idx="15">
                  <c:v>368</c:v>
                </c:pt>
                <c:pt idx="16">
                  <c:v>1398</c:v>
                </c:pt>
                <c:pt idx="17">
                  <c:v>903</c:v>
                </c:pt>
                <c:pt idx="18">
                  <c:v>759</c:v>
                </c:pt>
                <c:pt idx="19">
                  <c:v>333</c:v>
                </c:pt>
                <c:pt idx="20">
                  <c:v>2104</c:v>
                </c:pt>
                <c:pt idx="21">
                  <c:v>1038</c:v>
                </c:pt>
                <c:pt idx="22">
                  <c:v>747</c:v>
                </c:pt>
                <c:pt idx="23">
                  <c:v>310</c:v>
                </c:pt>
              </c:numCache>
            </c:numRef>
          </c:val>
        </c:ser>
        <c:ser>
          <c:idx val="1"/>
          <c:order val="1"/>
          <c:tx>
            <c:strRef>
              <c:f>Prev_Charlson_Age!$M$127:$M$128</c:f>
              <c:strCache>
                <c:ptCount val="1"/>
                <c:pt idx="0">
                  <c:v>1</c:v>
                </c:pt>
              </c:strCache>
            </c:strRef>
          </c:tx>
          <c:invertIfNegative val="0"/>
          <c:cat>
            <c:multiLvlStrRef>
              <c:f>Prev_Charlson_Age!$K$129:$K$158</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Prev_Charlson_Age!$M$129:$M$158</c:f>
              <c:numCache>
                <c:formatCode>General</c:formatCode>
                <c:ptCount val="24"/>
                <c:pt idx="0">
                  <c:v>100</c:v>
                </c:pt>
                <c:pt idx="1">
                  <c:v>140</c:v>
                </c:pt>
                <c:pt idx="2">
                  <c:v>137</c:v>
                </c:pt>
                <c:pt idx="3">
                  <c:v>81</c:v>
                </c:pt>
                <c:pt idx="4">
                  <c:v>43</c:v>
                </c:pt>
                <c:pt idx="5">
                  <c:v>51</c:v>
                </c:pt>
                <c:pt idx="6">
                  <c:v>62</c:v>
                </c:pt>
                <c:pt idx="7">
                  <c:v>40</c:v>
                </c:pt>
                <c:pt idx="8">
                  <c:v>44</c:v>
                </c:pt>
                <c:pt idx="9">
                  <c:v>62</c:v>
                </c:pt>
                <c:pt idx="10">
                  <c:v>84</c:v>
                </c:pt>
                <c:pt idx="11">
                  <c:v>50</c:v>
                </c:pt>
                <c:pt idx="12">
                  <c:v>32</c:v>
                </c:pt>
                <c:pt idx="13">
                  <c:v>38</c:v>
                </c:pt>
                <c:pt idx="14">
                  <c:v>62</c:v>
                </c:pt>
                <c:pt idx="15">
                  <c:v>55</c:v>
                </c:pt>
                <c:pt idx="16">
                  <c:v>53</c:v>
                </c:pt>
                <c:pt idx="17">
                  <c:v>59</c:v>
                </c:pt>
                <c:pt idx="18">
                  <c:v>83</c:v>
                </c:pt>
                <c:pt idx="19">
                  <c:v>38</c:v>
                </c:pt>
                <c:pt idx="20">
                  <c:v>62</c:v>
                </c:pt>
                <c:pt idx="21">
                  <c:v>57</c:v>
                </c:pt>
                <c:pt idx="22">
                  <c:v>86</c:v>
                </c:pt>
                <c:pt idx="23">
                  <c:v>43</c:v>
                </c:pt>
              </c:numCache>
            </c:numRef>
          </c:val>
        </c:ser>
        <c:ser>
          <c:idx val="2"/>
          <c:order val="2"/>
          <c:tx>
            <c:strRef>
              <c:f>Prev_Charlson_Age!$N$127:$N$128</c:f>
              <c:strCache>
                <c:ptCount val="1"/>
                <c:pt idx="0">
                  <c:v>2</c:v>
                </c:pt>
              </c:strCache>
            </c:strRef>
          </c:tx>
          <c:invertIfNegative val="0"/>
          <c:cat>
            <c:multiLvlStrRef>
              <c:f>Prev_Charlson_Age!$K$129:$K$158</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Prev_Charlson_Age!$N$129:$N$158</c:f>
              <c:numCache>
                <c:formatCode>General</c:formatCode>
                <c:ptCount val="24"/>
                <c:pt idx="0">
                  <c:v>49</c:v>
                </c:pt>
                <c:pt idx="1">
                  <c:v>61</c:v>
                </c:pt>
                <c:pt idx="2">
                  <c:v>71</c:v>
                </c:pt>
                <c:pt idx="3">
                  <c:v>42</c:v>
                </c:pt>
                <c:pt idx="4">
                  <c:v>10</c:v>
                </c:pt>
                <c:pt idx="5">
                  <c:v>17</c:v>
                </c:pt>
                <c:pt idx="6">
                  <c:v>28</c:v>
                </c:pt>
                <c:pt idx="7">
                  <c:v>26</c:v>
                </c:pt>
                <c:pt idx="8">
                  <c:v>16</c:v>
                </c:pt>
                <c:pt idx="9">
                  <c:v>37</c:v>
                </c:pt>
                <c:pt idx="10">
                  <c:v>36</c:v>
                </c:pt>
                <c:pt idx="11">
                  <c:v>30</c:v>
                </c:pt>
                <c:pt idx="12">
                  <c:v>12</c:v>
                </c:pt>
                <c:pt idx="13">
                  <c:v>38</c:v>
                </c:pt>
                <c:pt idx="14">
                  <c:v>33</c:v>
                </c:pt>
                <c:pt idx="15">
                  <c:v>22</c:v>
                </c:pt>
                <c:pt idx="16">
                  <c:v>19</c:v>
                </c:pt>
                <c:pt idx="17">
                  <c:v>28</c:v>
                </c:pt>
                <c:pt idx="18">
                  <c:v>43</c:v>
                </c:pt>
                <c:pt idx="19">
                  <c:v>32</c:v>
                </c:pt>
                <c:pt idx="20">
                  <c:v>24</c:v>
                </c:pt>
                <c:pt idx="21">
                  <c:v>40</c:v>
                </c:pt>
                <c:pt idx="22">
                  <c:v>49</c:v>
                </c:pt>
                <c:pt idx="23">
                  <c:v>22</c:v>
                </c:pt>
              </c:numCache>
            </c:numRef>
          </c:val>
        </c:ser>
        <c:ser>
          <c:idx val="3"/>
          <c:order val="3"/>
          <c:tx>
            <c:strRef>
              <c:f>Prev_Charlson_Age!$O$127:$O$128</c:f>
              <c:strCache>
                <c:ptCount val="1"/>
                <c:pt idx="0">
                  <c:v>3+</c:v>
                </c:pt>
              </c:strCache>
            </c:strRef>
          </c:tx>
          <c:invertIfNegative val="0"/>
          <c:cat>
            <c:multiLvlStrRef>
              <c:f>Prev_Charlson_Age!$K$129:$K$158</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Prev_Charlson_Age!$O$129:$O$158</c:f>
              <c:numCache>
                <c:formatCode>General</c:formatCode>
                <c:ptCount val="24"/>
                <c:pt idx="0">
                  <c:v>24</c:v>
                </c:pt>
                <c:pt idx="1">
                  <c:v>32</c:v>
                </c:pt>
                <c:pt idx="2">
                  <c:v>56</c:v>
                </c:pt>
                <c:pt idx="3">
                  <c:v>43</c:v>
                </c:pt>
                <c:pt idx="4">
                  <c:v>5</c:v>
                </c:pt>
                <c:pt idx="5">
                  <c:v>16</c:v>
                </c:pt>
                <c:pt idx="6">
                  <c:v>27</c:v>
                </c:pt>
                <c:pt idx="7">
                  <c:v>24</c:v>
                </c:pt>
                <c:pt idx="8">
                  <c:v>11</c:v>
                </c:pt>
                <c:pt idx="9">
                  <c:v>24</c:v>
                </c:pt>
                <c:pt idx="10">
                  <c:v>27</c:v>
                </c:pt>
                <c:pt idx="11">
                  <c:v>22</c:v>
                </c:pt>
                <c:pt idx="12">
                  <c:v>5</c:v>
                </c:pt>
                <c:pt idx="13">
                  <c:v>18</c:v>
                </c:pt>
                <c:pt idx="14">
                  <c:v>30</c:v>
                </c:pt>
                <c:pt idx="15">
                  <c:v>18</c:v>
                </c:pt>
                <c:pt idx="16">
                  <c:v>13</c:v>
                </c:pt>
                <c:pt idx="17">
                  <c:v>19</c:v>
                </c:pt>
                <c:pt idx="18">
                  <c:v>29</c:v>
                </c:pt>
                <c:pt idx="19">
                  <c:v>23</c:v>
                </c:pt>
                <c:pt idx="20">
                  <c:v>13</c:v>
                </c:pt>
                <c:pt idx="21">
                  <c:v>21</c:v>
                </c:pt>
                <c:pt idx="22">
                  <c:v>27</c:v>
                </c:pt>
                <c:pt idx="23">
                  <c:v>30</c:v>
                </c:pt>
              </c:numCache>
            </c:numRef>
          </c:val>
        </c:ser>
        <c:dLbls>
          <c:showLegendKey val="0"/>
          <c:showVal val="0"/>
          <c:showCatName val="0"/>
          <c:showSerName val="0"/>
          <c:showPercent val="0"/>
          <c:showBubbleSize val="0"/>
        </c:dLbls>
        <c:gapWidth val="150"/>
        <c:overlap val="100"/>
        <c:axId val="230350208"/>
        <c:axId val="231880192"/>
      </c:barChart>
      <c:catAx>
        <c:axId val="230350208"/>
        <c:scaling>
          <c:orientation val="minMax"/>
        </c:scaling>
        <c:delete val="0"/>
        <c:axPos val="b"/>
        <c:title>
          <c:tx>
            <c:rich>
              <a:bodyPr/>
              <a:lstStyle/>
              <a:p>
                <a:pPr>
                  <a:defRPr sz="900"/>
                </a:pPr>
                <a:r>
                  <a:rPr lang="en-US" sz="900" b="1" i="0" u="none" strike="noStrike" baseline="0">
                    <a:effectLst/>
                  </a:rPr>
                  <a:t>Age</a:t>
                </a:r>
              </a:p>
            </c:rich>
          </c:tx>
          <c:layout/>
          <c:overlay val="0"/>
        </c:title>
        <c:majorTickMark val="out"/>
        <c:minorTickMark val="none"/>
        <c:tickLblPos val="nextTo"/>
        <c:txPr>
          <a:bodyPr/>
          <a:lstStyle/>
          <a:p>
            <a:pPr algn="ctr">
              <a:defRPr lang="en-GB" sz="800" b="0" i="0" u="none" strike="noStrike" kern="1200" baseline="0">
                <a:solidFill>
                  <a:sysClr val="windowText" lastClr="000000"/>
                </a:solidFill>
                <a:latin typeface="+mn-lt"/>
                <a:ea typeface="+mn-ea"/>
                <a:cs typeface="+mn-cs"/>
              </a:defRPr>
            </a:pPr>
            <a:endParaRPr lang="en-US"/>
          </a:p>
        </c:txPr>
        <c:crossAx val="231880192"/>
        <c:crosses val="autoZero"/>
        <c:auto val="1"/>
        <c:lblAlgn val="ctr"/>
        <c:lblOffset val="100"/>
        <c:noMultiLvlLbl val="0"/>
      </c:catAx>
      <c:valAx>
        <c:axId val="231880192"/>
        <c:scaling>
          <c:orientation val="minMax"/>
        </c:scaling>
        <c:delete val="0"/>
        <c:axPos val="l"/>
        <c:majorGridlines/>
        <c:title>
          <c:tx>
            <c:rich>
              <a:bodyPr rot="-5400000" vert="horz"/>
              <a:lstStyle/>
              <a:p>
                <a:pPr>
                  <a:defRPr/>
                </a:pPr>
                <a:r>
                  <a:rPr lang="en-US"/>
                  <a:t>Prevalent Cases 2007 - 2014</a:t>
                </a:r>
              </a:p>
            </c:rich>
          </c:tx>
          <c:layout/>
          <c:overlay val="0"/>
        </c:title>
        <c:numFmt formatCode="General" sourceLinked="1"/>
        <c:majorTickMark val="out"/>
        <c:minorTickMark val="none"/>
        <c:tickLblPos val="nextTo"/>
        <c:crossAx val="230350208"/>
        <c:crosses val="autoZero"/>
        <c:crossBetween val="between"/>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CCG_11Apr2017_suppressed.xlsx]Prev_Charlson_Age!PivotTable2</c:name>
    <c:fmtId val="4"/>
  </c:pivotSource>
  <c:chart>
    <c:title>
      <c:tx>
        <c:rich>
          <a:bodyPr/>
          <a:lstStyle/>
          <a:p>
            <a:pPr>
              <a:defRPr sz="1000"/>
            </a:pPr>
            <a:r>
              <a:rPr lang="en-US" sz="1000" b="1" i="0" baseline="0">
                <a:effectLst/>
              </a:rPr>
              <a:t>% of prevalent cases in London (patients) diagnosed between 2007 and 2014 and alive at the end of 2014, grouped by Charlson Comorbidity Index </a:t>
            </a:r>
            <a:r>
              <a:rPr lang="en-US" sz="1000" b="1" i="0" u="none" strike="noStrike" baseline="0">
                <a:effectLst/>
              </a:rPr>
              <a:t>Score grouped into categories of 0, 1, 2, 3+</a:t>
            </a:r>
            <a:r>
              <a:rPr lang="en-US" sz="1000" b="1" i="0" baseline="0">
                <a:effectLst/>
              </a:rPr>
              <a:t> as proportion of all prevalent cases diagnosed between 1995 and 2014</a:t>
            </a:r>
            <a:endParaRPr lang="en-GB" sz="1000" b="1" i="0" baseline="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s>
    <c:plotArea>
      <c:layout/>
      <c:barChart>
        <c:barDir val="col"/>
        <c:grouping val="percentStacked"/>
        <c:varyColors val="0"/>
        <c:ser>
          <c:idx val="0"/>
          <c:order val="0"/>
          <c:tx>
            <c:strRef>
              <c:f>Prev_Charlson_Age!$B$48:$B$49</c:f>
              <c:strCache>
                <c:ptCount val="1"/>
                <c:pt idx="0">
                  <c:v>0</c:v>
                </c:pt>
              </c:strCache>
            </c:strRef>
          </c:tx>
          <c:invertIfNegative val="0"/>
          <c:cat>
            <c:multiLvlStrRef>
              <c:f>Prev_Charlson_Age!$A$50:$A$79</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Prev_Charlson_Age!$B$50:$B$79</c:f>
              <c:numCache>
                <c:formatCode>General</c:formatCode>
                <c:ptCount val="24"/>
                <c:pt idx="0">
                  <c:v>2539</c:v>
                </c:pt>
                <c:pt idx="1">
                  <c:v>1660</c:v>
                </c:pt>
                <c:pt idx="2">
                  <c:v>1185</c:v>
                </c:pt>
                <c:pt idx="3">
                  <c:v>478</c:v>
                </c:pt>
                <c:pt idx="4">
                  <c:v>1177</c:v>
                </c:pt>
                <c:pt idx="5">
                  <c:v>786</c:v>
                </c:pt>
                <c:pt idx="6">
                  <c:v>501</c:v>
                </c:pt>
                <c:pt idx="7">
                  <c:v>272</c:v>
                </c:pt>
                <c:pt idx="8">
                  <c:v>1418</c:v>
                </c:pt>
                <c:pt idx="9">
                  <c:v>839</c:v>
                </c:pt>
                <c:pt idx="10">
                  <c:v>688</c:v>
                </c:pt>
                <c:pt idx="11">
                  <c:v>285</c:v>
                </c:pt>
                <c:pt idx="12">
                  <c:v>1523</c:v>
                </c:pt>
                <c:pt idx="13">
                  <c:v>1039</c:v>
                </c:pt>
                <c:pt idx="14">
                  <c:v>692</c:v>
                </c:pt>
                <c:pt idx="15">
                  <c:v>368</c:v>
                </c:pt>
                <c:pt idx="16">
                  <c:v>1398</c:v>
                </c:pt>
                <c:pt idx="17">
                  <c:v>903</c:v>
                </c:pt>
                <c:pt idx="18">
                  <c:v>759</c:v>
                </c:pt>
                <c:pt idx="19">
                  <c:v>333</c:v>
                </c:pt>
                <c:pt idx="20">
                  <c:v>2104</c:v>
                </c:pt>
                <c:pt idx="21">
                  <c:v>1038</c:v>
                </c:pt>
                <c:pt idx="22">
                  <c:v>747</c:v>
                </c:pt>
                <c:pt idx="23">
                  <c:v>310</c:v>
                </c:pt>
              </c:numCache>
            </c:numRef>
          </c:val>
        </c:ser>
        <c:ser>
          <c:idx val="1"/>
          <c:order val="1"/>
          <c:tx>
            <c:strRef>
              <c:f>Prev_Charlson_Age!$C$48:$C$49</c:f>
              <c:strCache>
                <c:ptCount val="1"/>
                <c:pt idx="0">
                  <c:v>1</c:v>
                </c:pt>
              </c:strCache>
            </c:strRef>
          </c:tx>
          <c:invertIfNegative val="0"/>
          <c:cat>
            <c:multiLvlStrRef>
              <c:f>Prev_Charlson_Age!$A$50:$A$79</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Prev_Charlson_Age!$C$50:$C$79</c:f>
              <c:numCache>
                <c:formatCode>General</c:formatCode>
                <c:ptCount val="24"/>
                <c:pt idx="0">
                  <c:v>100</c:v>
                </c:pt>
                <c:pt idx="1">
                  <c:v>140</c:v>
                </c:pt>
                <c:pt idx="2">
                  <c:v>137</c:v>
                </c:pt>
                <c:pt idx="3">
                  <c:v>81</c:v>
                </c:pt>
                <c:pt idx="4">
                  <c:v>43</c:v>
                </c:pt>
                <c:pt idx="5">
                  <c:v>51</c:v>
                </c:pt>
                <c:pt idx="6">
                  <c:v>62</c:v>
                </c:pt>
                <c:pt idx="7">
                  <c:v>40</c:v>
                </c:pt>
                <c:pt idx="8">
                  <c:v>44</c:v>
                </c:pt>
                <c:pt idx="9">
                  <c:v>62</c:v>
                </c:pt>
                <c:pt idx="10">
                  <c:v>84</c:v>
                </c:pt>
                <c:pt idx="11">
                  <c:v>50</c:v>
                </c:pt>
                <c:pt idx="12">
                  <c:v>32</c:v>
                </c:pt>
                <c:pt idx="13">
                  <c:v>38</c:v>
                </c:pt>
                <c:pt idx="14">
                  <c:v>62</c:v>
                </c:pt>
                <c:pt idx="15">
                  <c:v>55</c:v>
                </c:pt>
                <c:pt idx="16">
                  <c:v>53</c:v>
                </c:pt>
                <c:pt idx="17">
                  <c:v>59</c:v>
                </c:pt>
                <c:pt idx="18">
                  <c:v>83</c:v>
                </c:pt>
                <c:pt idx="19">
                  <c:v>38</c:v>
                </c:pt>
                <c:pt idx="20">
                  <c:v>62</c:v>
                </c:pt>
                <c:pt idx="21">
                  <c:v>57</c:v>
                </c:pt>
                <c:pt idx="22">
                  <c:v>86</c:v>
                </c:pt>
                <c:pt idx="23">
                  <c:v>43</c:v>
                </c:pt>
              </c:numCache>
            </c:numRef>
          </c:val>
        </c:ser>
        <c:ser>
          <c:idx val="2"/>
          <c:order val="2"/>
          <c:tx>
            <c:strRef>
              <c:f>Prev_Charlson_Age!$D$48:$D$49</c:f>
              <c:strCache>
                <c:ptCount val="1"/>
                <c:pt idx="0">
                  <c:v>2</c:v>
                </c:pt>
              </c:strCache>
            </c:strRef>
          </c:tx>
          <c:invertIfNegative val="0"/>
          <c:cat>
            <c:multiLvlStrRef>
              <c:f>Prev_Charlson_Age!$A$50:$A$79</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Prev_Charlson_Age!$D$50:$D$79</c:f>
              <c:numCache>
                <c:formatCode>General</c:formatCode>
                <c:ptCount val="24"/>
                <c:pt idx="0">
                  <c:v>49</c:v>
                </c:pt>
                <c:pt idx="1">
                  <c:v>61</c:v>
                </c:pt>
                <c:pt idx="2">
                  <c:v>71</c:v>
                </c:pt>
                <c:pt idx="3">
                  <c:v>42</c:v>
                </c:pt>
                <c:pt idx="4">
                  <c:v>10</c:v>
                </c:pt>
                <c:pt idx="5">
                  <c:v>17</c:v>
                </c:pt>
                <c:pt idx="6">
                  <c:v>28</c:v>
                </c:pt>
                <c:pt idx="7">
                  <c:v>26</c:v>
                </c:pt>
                <c:pt idx="8">
                  <c:v>16</c:v>
                </c:pt>
                <c:pt idx="9">
                  <c:v>37</c:v>
                </c:pt>
                <c:pt idx="10">
                  <c:v>36</c:v>
                </c:pt>
                <c:pt idx="11">
                  <c:v>30</c:v>
                </c:pt>
                <c:pt idx="12">
                  <c:v>12</c:v>
                </c:pt>
                <c:pt idx="13">
                  <c:v>38</c:v>
                </c:pt>
                <c:pt idx="14">
                  <c:v>33</c:v>
                </c:pt>
                <c:pt idx="15">
                  <c:v>22</c:v>
                </c:pt>
                <c:pt idx="16">
                  <c:v>19</c:v>
                </c:pt>
                <c:pt idx="17">
                  <c:v>28</c:v>
                </c:pt>
                <c:pt idx="18">
                  <c:v>43</c:v>
                </c:pt>
                <c:pt idx="19">
                  <c:v>32</c:v>
                </c:pt>
                <c:pt idx="20">
                  <c:v>24</c:v>
                </c:pt>
                <c:pt idx="21">
                  <c:v>40</c:v>
                </c:pt>
                <c:pt idx="22">
                  <c:v>49</c:v>
                </c:pt>
                <c:pt idx="23">
                  <c:v>22</c:v>
                </c:pt>
              </c:numCache>
            </c:numRef>
          </c:val>
        </c:ser>
        <c:ser>
          <c:idx val="3"/>
          <c:order val="3"/>
          <c:tx>
            <c:strRef>
              <c:f>Prev_Charlson_Age!$E$48:$E$49</c:f>
              <c:strCache>
                <c:ptCount val="1"/>
                <c:pt idx="0">
                  <c:v>3+</c:v>
                </c:pt>
              </c:strCache>
            </c:strRef>
          </c:tx>
          <c:invertIfNegative val="0"/>
          <c:cat>
            <c:multiLvlStrRef>
              <c:f>Prev_Charlson_Age!$A$50:$A$79</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Prev_Charlson_Age!$E$50:$E$79</c:f>
              <c:numCache>
                <c:formatCode>General</c:formatCode>
                <c:ptCount val="24"/>
                <c:pt idx="0">
                  <c:v>24</c:v>
                </c:pt>
                <c:pt idx="1">
                  <c:v>32</c:v>
                </c:pt>
                <c:pt idx="2">
                  <c:v>56</c:v>
                </c:pt>
                <c:pt idx="3">
                  <c:v>43</c:v>
                </c:pt>
                <c:pt idx="4">
                  <c:v>5</c:v>
                </c:pt>
                <c:pt idx="5">
                  <c:v>16</c:v>
                </c:pt>
                <c:pt idx="6">
                  <c:v>27</c:v>
                </c:pt>
                <c:pt idx="7">
                  <c:v>24</c:v>
                </c:pt>
                <c:pt idx="8">
                  <c:v>11</c:v>
                </c:pt>
                <c:pt idx="9">
                  <c:v>24</c:v>
                </c:pt>
                <c:pt idx="10">
                  <c:v>27</c:v>
                </c:pt>
                <c:pt idx="11">
                  <c:v>22</c:v>
                </c:pt>
                <c:pt idx="12">
                  <c:v>5</c:v>
                </c:pt>
                <c:pt idx="13">
                  <c:v>18</c:v>
                </c:pt>
                <c:pt idx="14">
                  <c:v>30</c:v>
                </c:pt>
                <c:pt idx="15">
                  <c:v>18</c:v>
                </c:pt>
                <c:pt idx="16">
                  <c:v>13</c:v>
                </c:pt>
                <c:pt idx="17">
                  <c:v>19</c:v>
                </c:pt>
                <c:pt idx="18">
                  <c:v>29</c:v>
                </c:pt>
                <c:pt idx="19">
                  <c:v>23</c:v>
                </c:pt>
                <c:pt idx="20">
                  <c:v>13</c:v>
                </c:pt>
                <c:pt idx="21">
                  <c:v>21</c:v>
                </c:pt>
                <c:pt idx="22">
                  <c:v>27</c:v>
                </c:pt>
                <c:pt idx="23">
                  <c:v>30</c:v>
                </c:pt>
              </c:numCache>
            </c:numRef>
          </c:val>
        </c:ser>
        <c:ser>
          <c:idx val="4"/>
          <c:order val="4"/>
          <c:tx>
            <c:strRef>
              <c:f>Prev_Charlson_Age!$F$48:$F$49</c:f>
              <c:strCache>
                <c:ptCount val="1"/>
                <c:pt idx="0">
                  <c:v>Cases diagnosed 
prior to 2007 
(no Charlson score)</c:v>
                </c:pt>
              </c:strCache>
            </c:strRef>
          </c:tx>
          <c:invertIfNegative val="0"/>
          <c:cat>
            <c:multiLvlStrRef>
              <c:f>Prev_Charlson_Age!$A$50:$A$79</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Prev_Charlson_Age!$F$50:$F$79</c:f>
              <c:numCache>
                <c:formatCode>General</c:formatCode>
                <c:ptCount val="24"/>
                <c:pt idx="0">
                  <c:v>2143</c:v>
                </c:pt>
                <c:pt idx="1">
                  <c:v>1135</c:v>
                </c:pt>
                <c:pt idx="2">
                  <c:v>579</c:v>
                </c:pt>
                <c:pt idx="3">
                  <c:v>84</c:v>
                </c:pt>
                <c:pt idx="4">
                  <c:v>1059</c:v>
                </c:pt>
                <c:pt idx="5">
                  <c:v>451</c:v>
                </c:pt>
                <c:pt idx="6">
                  <c:v>273</c:v>
                </c:pt>
                <c:pt idx="7">
                  <c:v>52</c:v>
                </c:pt>
                <c:pt idx="8">
                  <c:v>1325</c:v>
                </c:pt>
                <c:pt idx="9">
                  <c:v>532</c:v>
                </c:pt>
                <c:pt idx="10">
                  <c:v>314</c:v>
                </c:pt>
                <c:pt idx="11">
                  <c:v>53</c:v>
                </c:pt>
                <c:pt idx="12">
                  <c:v>1251</c:v>
                </c:pt>
                <c:pt idx="13">
                  <c:v>510</c:v>
                </c:pt>
                <c:pt idx="14">
                  <c:v>284</c:v>
                </c:pt>
                <c:pt idx="15">
                  <c:v>55</c:v>
                </c:pt>
                <c:pt idx="16">
                  <c:v>1165</c:v>
                </c:pt>
                <c:pt idx="17">
                  <c:v>556</c:v>
                </c:pt>
                <c:pt idx="18">
                  <c:v>322</c:v>
                </c:pt>
                <c:pt idx="19">
                  <c:v>48</c:v>
                </c:pt>
                <c:pt idx="20">
                  <c:v>1931</c:v>
                </c:pt>
                <c:pt idx="21">
                  <c:v>664</c:v>
                </c:pt>
                <c:pt idx="22">
                  <c:v>374</c:v>
                </c:pt>
                <c:pt idx="23">
                  <c:v>72</c:v>
                </c:pt>
              </c:numCache>
            </c:numRef>
          </c:val>
        </c:ser>
        <c:dLbls>
          <c:showLegendKey val="0"/>
          <c:showVal val="0"/>
          <c:showCatName val="0"/>
          <c:showSerName val="0"/>
          <c:showPercent val="0"/>
          <c:showBubbleSize val="0"/>
        </c:dLbls>
        <c:gapWidth val="150"/>
        <c:overlap val="100"/>
        <c:axId val="232003072"/>
        <c:axId val="232004992"/>
      </c:barChart>
      <c:catAx>
        <c:axId val="232003072"/>
        <c:scaling>
          <c:orientation val="minMax"/>
        </c:scaling>
        <c:delete val="0"/>
        <c:axPos val="b"/>
        <c:title>
          <c:tx>
            <c:rich>
              <a:bodyPr/>
              <a:lstStyle/>
              <a:p>
                <a:pPr>
                  <a:defRPr sz="900"/>
                </a:pPr>
                <a:r>
                  <a:rPr lang="en-US" sz="900" b="1" i="0" baseline="0">
                    <a:effectLst/>
                  </a:rPr>
                  <a:t>Age</a:t>
                </a:r>
                <a:endParaRPr lang="en-GB" sz="900">
                  <a:effectLst/>
                </a:endParaRPr>
              </a:p>
            </c:rich>
          </c:tx>
          <c:layout/>
          <c:overlay val="0"/>
        </c:title>
        <c:majorTickMark val="out"/>
        <c:minorTickMark val="none"/>
        <c:tickLblPos val="nextTo"/>
        <c:txPr>
          <a:bodyPr/>
          <a:lstStyle/>
          <a:p>
            <a:pPr>
              <a:defRPr sz="800"/>
            </a:pPr>
            <a:endParaRPr lang="en-US"/>
          </a:p>
        </c:txPr>
        <c:crossAx val="232004992"/>
        <c:crosses val="autoZero"/>
        <c:auto val="1"/>
        <c:lblAlgn val="ctr"/>
        <c:lblOffset val="100"/>
        <c:noMultiLvlLbl val="0"/>
      </c:catAx>
      <c:valAx>
        <c:axId val="232004992"/>
        <c:scaling>
          <c:orientation val="minMax"/>
          <c:max val="1"/>
          <c:min val="0"/>
        </c:scaling>
        <c:delete val="0"/>
        <c:axPos val="l"/>
        <c:majorGridlines/>
        <c:title>
          <c:tx>
            <c:rich>
              <a:bodyPr rot="-5400000" vert="horz"/>
              <a:lstStyle/>
              <a:p>
                <a:pPr>
                  <a:defRPr/>
                </a:pPr>
                <a:r>
                  <a:rPr lang="en-US"/>
                  <a:t>% of Total Prevalent Cases 1995 - 2014</a:t>
                </a:r>
              </a:p>
            </c:rich>
          </c:tx>
          <c:layout/>
          <c:overlay val="0"/>
        </c:title>
        <c:numFmt formatCode="0%" sourceLinked="1"/>
        <c:majorTickMark val="out"/>
        <c:minorTickMark val="none"/>
        <c:tickLblPos val="nextTo"/>
        <c:crossAx val="232003072"/>
        <c:crosses val="autoZero"/>
        <c:crossBetween val="between"/>
        <c:majorUnit val="0.2"/>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CCG_11Apr2017_suppressed.xlsx]Prev_Charlson_Age!PivotTable5</c:name>
    <c:fmtId val="13"/>
  </c:pivotSource>
  <c:chart>
    <c:title>
      <c:tx>
        <c:rich>
          <a:bodyPr/>
          <a:lstStyle/>
          <a:p>
            <a:pPr>
              <a:defRPr sz="1000"/>
            </a:pPr>
            <a:r>
              <a:rPr lang="en-US" sz="1000" b="1" i="0" baseline="0">
                <a:effectLst/>
              </a:rPr>
              <a:t>% of prevalent cases in London (patients) diagnosed between 2007 and 2014 and alive at the end of 2014, grouped by Charlson Comorbidity Index </a:t>
            </a:r>
            <a:r>
              <a:rPr lang="en-US" sz="1000" b="1" i="0" u="none" strike="noStrike" baseline="0">
                <a:effectLst/>
              </a:rPr>
              <a:t>Score grouped into categories of 0, 1, 2, 3+</a:t>
            </a:r>
            <a:endParaRPr lang="en-GB" sz="100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s>
    <c:plotArea>
      <c:layout/>
      <c:barChart>
        <c:barDir val="col"/>
        <c:grouping val="percentStacked"/>
        <c:varyColors val="0"/>
        <c:ser>
          <c:idx val="0"/>
          <c:order val="0"/>
          <c:tx>
            <c:strRef>
              <c:f>Prev_Charlson_Age!$S$127:$S$128</c:f>
              <c:strCache>
                <c:ptCount val="1"/>
                <c:pt idx="0">
                  <c:v>0</c:v>
                </c:pt>
              </c:strCache>
            </c:strRef>
          </c:tx>
          <c:invertIfNegative val="0"/>
          <c:cat>
            <c:multiLvlStrRef>
              <c:f>Prev_Charlson_Age!$R$129:$R$158</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Prev_Charlson_Age!$S$129:$S$158</c:f>
              <c:numCache>
                <c:formatCode>General</c:formatCode>
                <c:ptCount val="24"/>
                <c:pt idx="0">
                  <c:v>2539</c:v>
                </c:pt>
                <c:pt idx="1">
                  <c:v>1660</c:v>
                </c:pt>
                <c:pt idx="2">
                  <c:v>1185</c:v>
                </c:pt>
                <c:pt idx="3">
                  <c:v>478</c:v>
                </c:pt>
                <c:pt idx="4">
                  <c:v>1177</c:v>
                </c:pt>
                <c:pt idx="5">
                  <c:v>786</c:v>
                </c:pt>
                <c:pt idx="6">
                  <c:v>501</c:v>
                </c:pt>
                <c:pt idx="7">
                  <c:v>272</c:v>
                </c:pt>
                <c:pt idx="8">
                  <c:v>1418</c:v>
                </c:pt>
                <c:pt idx="9">
                  <c:v>839</c:v>
                </c:pt>
                <c:pt idx="10">
                  <c:v>688</c:v>
                </c:pt>
                <c:pt idx="11">
                  <c:v>285</c:v>
                </c:pt>
                <c:pt idx="12">
                  <c:v>1523</c:v>
                </c:pt>
                <c:pt idx="13">
                  <c:v>1039</c:v>
                </c:pt>
                <c:pt idx="14">
                  <c:v>692</c:v>
                </c:pt>
                <c:pt idx="15">
                  <c:v>368</c:v>
                </c:pt>
                <c:pt idx="16">
                  <c:v>1398</c:v>
                </c:pt>
                <c:pt idx="17">
                  <c:v>903</c:v>
                </c:pt>
                <c:pt idx="18">
                  <c:v>759</c:v>
                </c:pt>
                <c:pt idx="19">
                  <c:v>333</c:v>
                </c:pt>
                <c:pt idx="20">
                  <c:v>2104</c:v>
                </c:pt>
                <c:pt idx="21">
                  <c:v>1038</c:v>
                </c:pt>
                <c:pt idx="22">
                  <c:v>747</c:v>
                </c:pt>
                <c:pt idx="23">
                  <c:v>310</c:v>
                </c:pt>
              </c:numCache>
            </c:numRef>
          </c:val>
        </c:ser>
        <c:ser>
          <c:idx val="1"/>
          <c:order val="1"/>
          <c:tx>
            <c:strRef>
              <c:f>Prev_Charlson_Age!$T$127:$T$128</c:f>
              <c:strCache>
                <c:ptCount val="1"/>
                <c:pt idx="0">
                  <c:v>1</c:v>
                </c:pt>
              </c:strCache>
            </c:strRef>
          </c:tx>
          <c:invertIfNegative val="0"/>
          <c:cat>
            <c:multiLvlStrRef>
              <c:f>Prev_Charlson_Age!$R$129:$R$158</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Prev_Charlson_Age!$T$129:$T$158</c:f>
              <c:numCache>
                <c:formatCode>General</c:formatCode>
                <c:ptCount val="24"/>
                <c:pt idx="0">
                  <c:v>100</c:v>
                </c:pt>
                <c:pt idx="1">
                  <c:v>140</c:v>
                </c:pt>
                <c:pt idx="2">
                  <c:v>137</c:v>
                </c:pt>
                <c:pt idx="3">
                  <c:v>81</c:v>
                </c:pt>
                <c:pt idx="4">
                  <c:v>43</c:v>
                </c:pt>
                <c:pt idx="5">
                  <c:v>51</c:v>
                </c:pt>
                <c:pt idx="6">
                  <c:v>62</c:v>
                </c:pt>
                <c:pt idx="7">
                  <c:v>40</c:v>
                </c:pt>
                <c:pt idx="8">
                  <c:v>44</c:v>
                </c:pt>
                <c:pt idx="9">
                  <c:v>62</c:v>
                </c:pt>
                <c:pt idx="10">
                  <c:v>84</c:v>
                </c:pt>
                <c:pt idx="11">
                  <c:v>50</c:v>
                </c:pt>
                <c:pt idx="12">
                  <c:v>32</c:v>
                </c:pt>
                <c:pt idx="13">
                  <c:v>38</c:v>
                </c:pt>
                <c:pt idx="14">
                  <c:v>62</c:v>
                </c:pt>
                <c:pt idx="15">
                  <c:v>55</c:v>
                </c:pt>
                <c:pt idx="16">
                  <c:v>53</c:v>
                </c:pt>
                <c:pt idx="17">
                  <c:v>59</c:v>
                </c:pt>
                <c:pt idx="18">
                  <c:v>83</c:v>
                </c:pt>
                <c:pt idx="19">
                  <c:v>38</c:v>
                </c:pt>
                <c:pt idx="20">
                  <c:v>62</c:v>
                </c:pt>
                <c:pt idx="21">
                  <c:v>57</c:v>
                </c:pt>
                <c:pt idx="22">
                  <c:v>86</c:v>
                </c:pt>
                <c:pt idx="23">
                  <c:v>43</c:v>
                </c:pt>
              </c:numCache>
            </c:numRef>
          </c:val>
        </c:ser>
        <c:ser>
          <c:idx val="2"/>
          <c:order val="2"/>
          <c:tx>
            <c:strRef>
              <c:f>Prev_Charlson_Age!$U$127:$U$128</c:f>
              <c:strCache>
                <c:ptCount val="1"/>
                <c:pt idx="0">
                  <c:v>2</c:v>
                </c:pt>
              </c:strCache>
            </c:strRef>
          </c:tx>
          <c:invertIfNegative val="0"/>
          <c:cat>
            <c:multiLvlStrRef>
              <c:f>Prev_Charlson_Age!$R$129:$R$158</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Prev_Charlson_Age!$U$129:$U$158</c:f>
              <c:numCache>
                <c:formatCode>General</c:formatCode>
                <c:ptCount val="24"/>
                <c:pt idx="0">
                  <c:v>49</c:v>
                </c:pt>
                <c:pt idx="1">
                  <c:v>61</c:v>
                </c:pt>
                <c:pt idx="2">
                  <c:v>71</c:v>
                </c:pt>
                <c:pt idx="3">
                  <c:v>42</c:v>
                </c:pt>
                <c:pt idx="4">
                  <c:v>10</c:v>
                </c:pt>
                <c:pt idx="5">
                  <c:v>17</c:v>
                </c:pt>
                <c:pt idx="6">
                  <c:v>28</c:v>
                </c:pt>
                <c:pt idx="7">
                  <c:v>26</c:v>
                </c:pt>
                <c:pt idx="8">
                  <c:v>16</c:v>
                </c:pt>
                <c:pt idx="9">
                  <c:v>37</c:v>
                </c:pt>
                <c:pt idx="10">
                  <c:v>36</c:v>
                </c:pt>
                <c:pt idx="11">
                  <c:v>30</c:v>
                </c:pt>
                <c:pt idx="12">
                  <c:v>12</c:v>
                </c:pt>
                <c:pt idx="13">
                  <c:v>38</c:v>
                </c:pt>
                <c:pt idx="14">
                  <c:v>33</c:v>
                </c:pt>
                <c:pt idx="15">
                  <c:v>22</c:v>
                </c:pt>
                <c:pt idx="16">
                  <c:v>19</c:v>
                </c:pt>
                <c:pt idx="17">
                  <c:v>28</c:v>
                </c:pt>
                <c:pt idx="18">
                  <c:v>43</c:v>
                </c:pt>
                <c:pt idx="19">
                  <c:v>32</c:v>
                </c:pt>
                <c:pt idx="20">
                  <c:v>24</c:v>
                </c:pt>
                <c:pt idx="21">
                  <c:v>40</c:v>
                </c:pt>
                <c:pt idx="22">
                  <c:v>49</c:v>
                </c:pt>
                <c:pt idx="23">
                  <c:v>22</c:v>
                </c:pt>
              </c:numCache>
            </c:numRef>
          </c:val>
        </c:ser>
        <c:ser>
          <c:idx val="3"/>
          <c:order val="3"/>
          <c:tx>
            <c:strRef>
              <c:f>Prev_Charlson_Age!$V$127:$V$128</c:f>
              <c:strCache>
                <c:ptCount val="1"/>
                <c:pt idx="0">
                  <c:v>3+</c:v>
                </c:pt>
              </c:strCache>
            </c:strRef>
          </c:tx>
          <c:invertIfNegative val="0"/>
          <c:cat>
            <c:multiLvlStrRef>
              <c:f>Prev_Charlson_Age!$R$129:$R$158</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Prev_Charlson_Age!$V$129:$V$158</c:f>
              <c:numCache>
                <c:formatCode>General</c:formatCode>
                <c:ptCount val="24"/>
                <c:pt idx="0">
                  <c:v>24</c:v>
                </c:pt>
                <c:pt idx="1">
                  <c:v>32</c:v>
                </c:pt>
                <c:pt idx="2">
                  <c:v>56</c:v>
                </c:pt>
                <c:pt idx="3">
                  <c:v>43</c:v>
                </c:pt>
                <c:pt idx="4">
                  <c:v>5</c:v>
                </c:pt>
                <c:pt idx="5">
                  <c:v>16</c:v>
                </c:pt>
                <c:pt idx="6">
                  <c:v>27</c:v>
                </c:pt>
                <c:pt idx="7">
                  <c:v>24</c:v>
                </c:pt>
                <c:pt idx="8">
                  <c:v>11</c:v>
                </c:pt>
                <c:pt idx="9">
                  <c:v>24</c:v>
                </c:pt>
                <c:pt idx="10">
                  <c:v>27</c:v>
                </c:pt>
                <c:pt idx="11">
                  <c:v>22</c:v>
                </c:pt>
                <c:pt idx="12">
                  <c:v>5</c:v>
                </c:pt>
                <c:pt idx="13">
                  <c:v>18</c:v>
                </c:pt>
                <c:pt idx="14">
                  <c:v>30</c:v>
                </c:pt>
                <c:pt idx="15">
                  <c:v>18</c:v>
                </c:pt>
                <c:pt idx="16">
                  <c:v>13</c:v>
                </c:pt>
                <c:pt idx="17">
                  <c:v>19</c:v>
                </c:pt>
                <c:pt idx="18">
                  <c:v>29</c:v>
                </c:pt>
                <c:pt idx="19">
                  <c:v>23</c:v>
                </c:pt>
                <c:pt idx="20">
                  <c:v>13</c:v>
                </c:pt>
                <c:pt idx="21">
                  <c:v>21</c:v>
                </c:pt>
                <c:pt idx="22">
                  <c:v>27</c:v>
                </c:pt>
                <c:pt idx="23">
                  <c:v>30</c:v>
                </c:pt>
              </c:numCache>
            </c:numRef>
          </c:val>
        </c:ser>
        <c:dLbls>
          <c:showLegendKey val="0"/>
          <c:showVal val="0"/>
          <c:showCatName val="0"/>
          <c:showSerName val="0"/>
          <c:showPercent val="0"/>
          <c:showBubbleSize val="0"/>
        </c:dLbls>
        <c:gapWidth val="150"/>
        <c:overlap val="100"/>
        <c:axId val="232654720"/>
        <c:axId val="232656896"/>
      </c:barChart>
      <c:catAx>
        <c:axId val="232654720"/>
        <c:scaling>
          <c:orientation val="minMax"/>
        </c:scaling>
        <c:delete val="0"/>
        <c:axPos val="b"/>
        <c:title>
          <c:tx>
            <c:rich>
              <a:bodyPr/>
              <a:lstStyle/>
              <a:p>
                <a:pPr>
                  <a:defRPr sz="900"/>
                </a:pPr>
                <a:r>
                  <a:rPr lang="en-US" sz="900" b="1" i="0" baseline="0">
                    <a:effectLst/>
                  </a:rPr>
                  <a:t>Age</a:t>
                </a:r>
                <a:endParaRPr lang="en-GB" sz="900">
                  <a:effectLst/>
                </a:endParaRPr>
              </a:p>
            </c:rich>
          </c:tx>
          <c:layout/>
          <c:overlay val="0"/>
        </c:title>
        <c:majorTickMark val="out"/>
        <c:minorTickMark val="none"/>
        <c:tickLblPos val="nextTo"/>
        <c:txPr>
          <a:bodyPr/>
          <a:lstStyle/>
          <a:p>
            <a:pPr>
              <a:defRPr sz="800"/>
            </a:pPr>
            <a:endParaRPr lang="en-US"/>
          </a:p>
        </c:txPr>
        <c:crossAx val="232656896"/>
        <c:crosses val="autoZero"/>
        <c:auto val="1"/>
        <c:lblAlgn val="ctr"/>
        <c:lblOffset val="100"/>
        <c:noMultiLvlLbl val="0"/>
      </c:catAx>
      <c:valAx>
        <c:axId val="232656896"/>
        <c:scaling>
          <c:orientation val="minMax"/>
          <c:max val="1"/>
          <c:min val="0"/>
        </c:scaling>
        <c:delete val="0"/>
        <c:axPos val="l"/>
        <c:majorGridlines/>
        <c:title>
          <c:tx>
            <c:rich>
              <a:bodyPr rot="-5400000" vert="horz"/>
              <a:lstStyle/>
              <a:p>
                <a:pPr>
                  <a:defRPr/>
                </a:pPr>
                <a:r>
                  <a:rPr lang="en-US"/>
                  <a:t>% of Prevalent Cases 2007 - 2014</a:t>
                </a:r>
              </a:p>
            </c:rich>
          </c:tx>
          <c:layout/>
          <c:overlay val="0"/>
        </c:title>
        <c:numFmt formatCode="0%" sourceLinked="1"/>
        <c:majorTickMark val="out"/>
        <c:minorTickMark val="none"/>
        <c:tickLblPos val="nextTo"/>
        <c:crossAx val="232654720"/>
        <c:crosses val="autoZero"/>
        <c:crossBetween val="between"/>
        <c:majorUnit val="0.2"/>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 of prevalent cases in London (patients) diagnosed between 2007 and 2014 and alive at the end of 2014, grouped by Charlson Comorbidity Index </a:t>
            </a:r>
            <a:r>
              <a:rPr lang="en-US" sz="1600" b="1" i="0" u="none" strike="noStrike" baseline="0">
                <a:effectLst/>
              </a:rPr>
              <a:t>Score grouped into categories of 0, 1, 2, 3+</a:t>
            </a:r>
            <a:endParaRPr lang="en-US" sz="1600"/>
          </a:p>
        </c:rich>
      </c:tx>
      <c:layout/>
      <c:overlay val="0"/>
    </c:title>
    <c:autoTitleDeleted val="0"/>
    <c:plotArea>
      <c:layout/>
      <c:barChart>
        <c:barDir val="col"/>
        <c:grouping val="percentStacked"/>
        <c:varyColors val="0"/>
        <c:ser>
          <c:idx val="0"/>
          <c:order val="0"/>
          <c:tx>
            <c:strRef>
              <c:f>'Prev_Charlson_Overall STP'!$C$70</c:f>
              <c:strCache>
                <c:ptCount val="1"/>
                <c:pt idx="0">
                  <c:v>0</c:v>
                </c:pt>
              </c:strCache>
            </c:strRef>
          </c:tx>
          <c:invertIfNegative val="0"/>
          <c:cat>
            <c:strRef>
              <c:f>'Prev_Charlson_Overall STP'!$B$71:$B$78</c:f>
              <c:strCache>
                <c:ptCount val="8"/>
                <c:pt idx="0">
                  <c:v>North Central London STP</c:v>
                </c:pt>
                <c:pt idx="1">
                  <c:v>North East London STP</c:v>
                </c:pt>
                <c:pt idx="2">
                  <c:v>North West London STP</c:v>
                </c:pt>
                <c:pt idx="3">
                  <c:v>South East London STP</c:v>
                </c:pt>
                <c:pt idx="4">
                  <c:v>South West London STP</c:v>
                </c:pt>
                <c:pt idx="5">
                  <c:v>West Essex</c:v>
                </c:pt>
                <c:pt idx="6">
                  <c:v>   </c:v>
                </c:pt>
                <c:pt idx="7">
                  <c:v>Total London + West Essex</c:v>
                </c:pt>
              </c:strCache>
            </c:strRef>
          </c:cat>
          <c:val>
            <c:numRef>
              <c:f>'Prev_Charlson_Overall STP'!$C$71:$C$78</c:f>
              <c:numCache>
                <c:formatCode>General</c:formatCode>
                <c:ptCount val="8"/>
                <c:pt idx="0">
                  <c:v>19662</c:v>
                </c:pt>
                <c:pt idx="1">
                  <c:v>21727</c:v>
                </c:pt>
                <c:pt idx="2">
                  <c:v>27881</c:v>
                </c:pt>
                <c:pt idx="3">
                  <c:v>25232</c:v>
                </c:pt>
                <c:pt idx="4">
                  <c:v>23042</c:v>
                </c:pt>
                <c:pt idx="5">
                  <c:v>5962</c:v>
                </c:pt>
                <c:pt idx="7">
                  <c:v>123506</c:v>
                </c:pt>
              </c:numCache>
            </c:numRef>
          </c:val>
        </c:ser>
        <c:ser>
          <c:idx val="1"/>
          <c:order val="1"/>
          <c:tx>
            <c:strRef>
              <c:f>'Prev_Charlson_Overall STP'!$D$70</c:f>
              <c:strCache>
                <c:ptCount val="1"/>
                <c:pt idx="0">
                  <c:v>1</c:v>
                </c:pt>
              </c:strCache>
            </c:strRef>
          </c:tx>
          <c:invertIfNegative val="0"/>
          <c:cat>
            <c:strRef>
              <c:f>'Prev_Charlson_Overall STP'!$B$71:$B$78</c:f>
              <c:strCache>
                <c:ptCount val="8"/>
                <c:pt idx="0">
                  <c:v>North Central London STP</c:v>
                </c:pt>
                <c:pt idx="1">
                  <c:v>North East London STP</c:v>
                </c:pt>
                <c:pt idx="2">
                  <c:v>North West London STP</c:v>
                </c:pt>
                <c:pt idx="3">
                  <c:v>South East London STP</c:v>
                </c:pt>
                <c:pt idx="4">
                  <c:v>South West London STP</c:v>
                </c:pt>
                <c:pt idx="5">
                  <c:v>West Essex</c:v>
                </c:pt>
                <c:pt idx="6">
                  <c:v>   </c:v>
                </c:pt>
                <c:pt idx="7">
                  <c:v>Total London + West Essex</c:v>
                </c:pt>
              </c:strCache>
            </c:strRef>
          </c:cat>
          <c:val>
            <c:numRef>
              <c:f>'Prev_Charlson_Overall STP'!$D$71:$D$78</c:f>
              <c:numCache>
                <c:formatCode>General</c:formatCode>
                <c:ptCount val="8"/>
                <c:pt idx="0">
                  <c:v>1509</c:v>
                </c:pt>
                <c:pt idx="1">
                  <c:v>1878</c:v>
                </c:pt>
                <c:pt idx="2">
                  <c:v>2155</c:v>
                </c:pt>
                <c:pt idx="3">
                  <c:v>1820</c:v>
                </c:pt>
                <c:pt idx="4">
                  <c:v>1562</c:v>
                </c:pt>
                <c:pt idx="5">
                  <c:v>493</c:v>
                </c:pt>
                <c:pt idx="7">
                  <c:v>9417</c:v>
                </c:pt>
              </c:numCache>
            </c:numRef>
          </c:val>
        </c:ser>
        <c:ser>
          <c:idx val="2"/>
          <c:order val="2"/>
          <c:tx>
            <c:strRef>
              <c:f>'Prev_Charlson_Overall STP'!$E$70</c:f>
              <c:strCache>
                <c:ptCount val="1"/>
                <c:pt idx="0">
                  <c:v>2</c:v>
                </c:pt>
              </c:strCache>
            </c:strRef>
          </c:tx>
          <c:invertIfNegative val="0"/>
          <c:cat>
            <c:strRef>
              <c:f>'Prev_Charlson_Overall STP'!$B$71:$B$78</c:f>
              <c:strCache>
                <c:ptCount val="8"/>
                <c:pt idx="0">
                  <c:v>North Central London STP</c:v>
                </c:pt>
                <c:pt idx="1">
                  <c:v>North East London STP</c:v>
                </c:pt>
                <c:pt idx="2">
                  <c:v>North West London STP</c:v>
                </c:pt>
                <c:pt idx="3">
                  <c:v>South East London STP</c:v>
                </c:pt>
                <c:pt idx="4">
                  <c:v>South West London STP</c:v>
                </c:pt>
                <c:pt idx="5">
                  <c:v>West Essex</c:v>
                </c:pt>
                <c:pt idx="6">
                  <c:v>   </c:v>
                </c:pt>
                <c:pt idx="7">
                  <c:v>Total London + West Essex</c:v>
                </c:pt>
              </c:strCache>
            </c:strRef>
          </c:cat>
          <c:val>
            <c:numRef>
              <c:f>'Prev_Charlson_Overall STP'!$E$71:$E$78</c:f>
              <c:numCache>
                <c:formatCode>General</c:formatCode>
                <c:ptCount val="8"/>
                <c:pt idx="0">
                  <c:v>744</c:v>
                </c:pt>
                <c:pt idx="1">
                  <c:v>852</c:v>
                </c:pt>
                <c:pt idx="2">
                  <c:v>1070</c:v>
                </c:pt>
                <c:pt idx="3">
                  <c:v>887</c:v>
                </c:pt>
                <c:pt idx="4">
                  <c:v>785</c:v>
                </c:pt>
                <c:pt idx="5">
                  <c:v>232</c:v>
                </c:pt>
                <c:pt idx="7">
                  <c:v>4570</c:v>
                </c:pt>
              </c:numCache>
            </c:numRef>
          </c:val>
        </c:ser>
        <c:ser>
          <c:idx val="3"/>
          <c:order val="3"/>
          <c:tx>
            <c:strRef>
              <c:f>'Prev_Charlson_Overall STP'!$F$70</c:f>
              <c:strCache>
                <c:ptCount val="1"/>
                <c:pt idx="0">
                  <c:v>3+</c:v>
                </c:pt>
              </c:strCache>
            </c:strRef>
          </c:tx>
          <c:invertIfNegative val="0"/>
          <c:cat>
            <c:strRef>
              <c:f>'Prev_Charlson_Overall STP'!$B$71:$B$78</c:f>
              <c:strCache>
                <c:ptCount val="8"/>
                <c:pt idx="0">
                  <c:v>North Central London STP</c:v>
                </c:pt>
                <c:pt idx="1">
                  <c:v>North East London STP</c:v>
                </c:pt>
                <c:pt idx="2">
                  <c:v>North West London STP</c:v>
                </c:pt>
                <c:pt idx="3">
                  <c:v>South East London STP</c:v>
                </c:pt>
                <c:pt idx="4">
                  <c:v>South West London STP</c:v>
                </c:pt>
                <c:pt idx="5">
                  <c:v>West Essex</c:v>
                </c:pt>
                <c:pt idx="6">
                  <c:v>   </c:v>
                </c:pt>
                <c:pt idx="7">
                  <c:v>Total London + West Essex</c:v>
                </c:pt>
              </c:strCache>
            </c:strRef>
          </c:cat>
          <c:val>
            <c:numRef>
              <c:f>'Prev_Charlson_Overall STP'!$F$71:$F$78</c:f>
              <c:numCache>
                <c:formatCode>General</c:formatCode>
                <c:ptCount val="8"/>
                <c:pt idx="0">
                  <c:v>504</c:v>
                </c:pt>
                <c:pt idx="1">
                  <c:v>594</c:v>
                </c:pt>
                <c:pt idx="2">
                  <c:v>752</c:v>
                </c:pt>
                <c:pt idx="3">
                  <c:v>583</c:v>
                </c:pt>
                <c:pt idx="4">
                  <c:v>557</c:v>
                </c:pt>
                <c:pt idx="5">
                  <c:v>130</c:v>
                </c:pt>
                <c:pt idx="7">
                  <c:v>3120</c:v>
                </c:pt>
              </c:numCache>
            </c:numRef>
          </c:val>
        </c:ser>
        <c:dLbls>
          <c:showLegendKey val="0"/>
          <c:showVal val="0"/>
          <c:showCatName val="0"/>
          <c:showSerName val="0"/>
          <c:showPercent val="0"/>
          <c:showBubbleSize val="0"/>
        </c:dLbls>
        <c:gapWidth val="150"/>
        <c:overlap val="100"/>
        <c:axId val="145488512"/>
        <c:axId val="230572416"/>
      </c:barChart>
      <c:catAx>
        <c:axId val="145488512"/>
        <c:scaling>
          <c:orientation val="minMax"/>
        </c:scaling>
        <c:delete val="0"/>
        <c:axPos val="b"/>
        <c:majorTickMark val="out"/>
        <c:minorTickMark val="none"/>
        <c:tickLblPos val="nextTo"/>
        <c:crossAx val="230572416"/>
        <c:crosses val="autoZero"/>
        <c:auto val="1"/>
        <c:lblAlgn val="ctr"/>
        <c:lblOffset val="100"/>
        <c:noMultiLvlLbl val="0"/>
      </c:catAx>
      <c:valAx>
        <c:axId val="230572416"/>
        <c:scaling>
          <c:orientation val="minMax"/>
          <c:max val="1"/>
          <c:min val="0"/>
        </c:scaling>
        <c:delete val="0"/>
        <c:axPos val="l"/>
        <c:majorGridlines/>
        <c:title>
          <c:tx>
            <c:rich>
              <a:bodyPr rot="-5400000" vert="horz"/>
              <a:lstStyle/>
              <a:p>
                <a:pPr>
                  <a:defRPr/>
                </a:pPr>
                <a:r>
                  <a:rPr lang="en-US"/>
                  <a:t>% of Prevalent Cases 2007 - 2014</a:t>
                </a:r>
              </a:p>
            </c:rich>
          </c:tx>
          <c:layout/>
          <c:overlay val="0"/>
        </c:title>
        <c:numFmt formatCode="0%" sourceLinked="1"/>
        <c:majorTickMark val="out"/>
        <c:minorTickMark val="none"/>
        <c:tickLblPos val="nextTo"/>
        <c:crossAx val="145488512"/>
        <c:crosses val="autoZero"/>
        <c:crossBetween val="between"/>
        <c:majorUnit val="0.2"/>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CCG_11Apr2017_suppressed.xlsx]Prev_Charlson_Age!PivotTable6</c:name>
    <c:fmtId val="13"/>
  </c:pivotSource>
  <c:chart>
    <c:title>
      <c:tx>
        <c:rich>
          <a:bodyPr/>
          <a:lstStyle/>
          <a:p>
            <a:pPr>
              <a:defRPr sz="1000"/>
            </a:pPr>
            <a:r>
              <a:rPr lang="en-US" sz="1000" b="1" i="0" baseline="0">
                <a:effectLst/>
              </a:rPr>
              <a:t>Counts of prevalent cases in London (patients) diagnosed between 1995 and 2014 and alive at the end of 2014, grouped by Charlson Comorbidity Index for those cases diagnosed between 2007 and 2014 </a:t>
            </a:r>
            <a:r>
              <a:rPr lang="en-US" sz="1000" b="1" i="0" u="none" strike="noStrike" baseline="0">
                <a:effectLst/>
              </a:rPr>
              <a:t>Score grouped into categories of 0, 1, 2, 3+</a:t>
            </a:r>
            <a:endParaRPr lang="en-GB" sz="100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s>
    <c:plotArea>
      <c:layout/>
      <c:barChart>
        <c:barDir val="col"/>
        <c:grouping val="stacked"/>
        <c:varyColors val="0"/>
        <c:ser>
          <c:idx val="0"/>
          <c:order val="0"/>
          <c:tx>
            <c:strRef>
              <c:f>Prev_Charlson_Age!$Z$127:$Z$128</c:f>
              <c:strCache>
                <c:ptCount val="1"/>
                <c:pt idx="0">
                  <c:v>0</c:v>
                </c:pt>
              </c:strCache>
            </c:strRef>
          </c:tx>
          <c:invertIfNegative val="0"/>
          <c:cat>
            <c:multiLvlStrRef>
              <c:f>Prev_Charlson_Age!$Y$129:$Y$158</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Prev_Charlson_Age!$Z$129:$Z$158</c:f>
              <c:numCache>
                <c:formatCode>General</c:formatCode>
                <c:ptCount val="24"/>
                <c:pt idx="0">
                  <c:v>2539</c:v>
                </c:pt>
                <c:pt idx="1">
                  <c:v>1660</c:v>
                </c:pt>
                <c:pt idx="2">
                  <c:v>1185</c:v>
                </c:pt>
                <c:pt idx="3">
                  <c:v>478</c:v>
                </c:pt>
                <c:pt idx="4">
                  <c:v>1177</c:v>
                </c:pt>
                <c:pt idx="5">
                  <c:v>786</c:v>
                </c:pt>
                <c:pt idx="6">
                  <c:v>501</c:v>
                </c:pt>
                <c:pt idx="7">
                  <c:v>272</c:v>
                </c:pt>
                <c:pt idx="8">
                  <c:v>1418</c:v>
                </c:pt>
                <c:pt idx="9">
                  <c:v>839</c:v>
                </c:pt>
                <c:pt idx="10">
                  <c:v>688</c:v>
                </c:pt>
                <c:pt idx="11">
                  <c:v>285</c:v>
                </c:pt>
                <c:pt idx="12">
                  <c:v>1523</c:v>
                </c:pt>
                <c:pt idx="13">
                  <c:v>1039</c:v>
                </c:pt>
                <c:pt idx="14">
                  <c:v>692</c:v>
                </c:pt>
                <c:pt idx="15">
                  <c:v>368</c:v>
                </c:pt>
                <c:pt idx="16">
                  <c:v>1398</c:v>
                </c:pt>
                <c:pt idx="17">
                  <c:v>903</c:v>
                </c:pt>
                <c:pt idx="18">
                  <c:v>759</c:v>
                </c:pt>
                <c:pt idx="19">
                  <c:v>333</c:v>
                </c:pt>
                <c:pt idx="20">
                  <c:v>2104</c:v>
                </c:pt>
                <c:pt idx="21">
                  <c:v>1038</c:v>
                </c:pt>
                <c:pt idx="22">
                  <c:v>747</c:v>
                </c:pt>
                <c:pt idx="23">
                  <c:v>310</c:v>
                </c:pt>
              </c:numCache>
            </c:numRef>
          </c:val>
        </c:ser>
        <c:ser>
          <c:idx val="1"/>
          <c:order val="1"/>
          <c:tx>
            <c:strRef>
              <c:f>Prev_Charlson_Age!$AA$127:$AA$128</c:f>
              <c:strCache>
                <c:ptCount val="1"/>
                <c:pt idx="0">
                  <c:v>1</c:v>
                </c:pt>
              </c:strCache>
            </c:strRef>
          </c:tx>
          <c:invertIfNegative val="0"/>
          <c:cat>
            <c:multiLvlStrRef>
              <c:f>Prev_Charlson_Age!$Y$129:$Y$158</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Prev_Charlson_Age!$AA$129:$AA$158</c:f>
              <c:numCache>
                <c:formatCode>General</c:formatCode>
                <c:ptCount val="24"/>
                <c:pt idx="0">
                  <c:v>100</c:v>
                </c:pt>
                <c:pt idx="1">
                  <c:v>140</c:v>
                </c:pt>
                <c:pt idx="2">
                  <c:v>137</c:v>
                </c:pt>
                <c:pt idx="3">
                  <c:v>81</c:v>
                </c:pt>
                <c:pt idx="4">
                  <c:v>43</c:v>
                </c:pt>
                <c:pt idx="5">
                  <c:v>51</c:v>
                </c:pt>
                <c:pt idx="6">
                  <c:v>62</c:v>
                </c:pt>
                <c:pt idx="7">
                  <c:v>40</c:v>
                </c:pt>
                <c:pt idx="8">
                  <c:v>44</c:v>
                </c:pt>
                <c:pt idx="9">
                  <c:v>62</c:v>
                </c:pt>
                <c:pt idx="10">
                  <c:v>84</c:v>
                </c:pt>
                <c:pt idx="11">
                  <c:v>50</c:v>
                </c:pt>
                <c:pt idx="12">
                  <c:v>32</c:v>
                </c:pt>
                <c:pt idx="13">
                  <c:v>38</c:v>
                </c:pt>
                <c:pt idx="14">
                  <c:v>62</c:v>
                </c:pt>
                <c:pt idx="15">
                  <c:v>55</c:v>
                </c:pt>
                <c:pt idx="16">
                  <c:v>53</c:v>
                </c:pt>
                <c:pt idx="17">
                  <c:v>59</c:v>
                </c:pt>
                <c:pt idx="18">
                  <c:v>83</c:v>
                </c:pt>
                <c:pt idx="19">
                  <c:v>38</c:v>
                </c:pt>
                <c:pt idx="20">
                  <c:v>62</c:v>
                </c:pt>
                <c:pt idx="21">
                  <c:v>57</c:v>
                </c:pt>
                <c:pt idx="22">
                  <c:v>86</c:v>
                </c:pt>
                <c:pt idx="23">
                  <c:v>43</c:v>
                </c:pt>
              </c:numCache>
            </c:numRef>
          </c:val>
        </c:ser>
        <c:ser>
          <c:idx val="2"/>
          <c:order val="2"/>
          <c:tx>
            <c:strRef>
              <c:f>Prev_Charlson_Age!$AB$127:$AB$128</c:f>
              <c:strCache>
                <c:ptCount val="1"/>
                <c:pt idx="0">
                  <c:v>2</c:v>
                </c:pt>
              </c:strCache>
            </c:strRef>
          </c:tx>
          <c:invertIfNegative val="0"/>
          <c:cat>
            <c:multiLvlStrRef>
              <c:f>Prev_Charlson_Age!$Y$129:$Y$158</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Prev_Charlson_Age!$AB$129:$AB$158</c:f>
              <c:numCache>
                <c:formatCode>General</c:formatCode>
                <c:ptCount val="24"/>
                <c:pt idx="0">
                  <c:v>49</c:v>
                </c:pt>
                <c:pt idx="1">
                  <c:v>61</c:v>
                </c:pt>
                <c:pt idx="2">
                  <c:v>71</c:v>
                </c:pt>
                <c:pt idx="3">
                  <c:v>42</c:v>
                </c:pt>
                <c:pt idx="4">
                  <c:v>10</c:v>
                </c:pt>
                <c:pt idx="5">
                  <c:v>17</c:v>
                </c:pt>
                <c:pt idx="6">
                  <c:v>28</c:v>
                </c:pt>
                <c:pt idx="7">
                  <c:v>26</c:v>
                </c:pt>
                <c:pt idx="8">
                  <c:v>16</c:v>
                </c:pt>
                <c:pt idx="9">
                  <c:v>37</c:v>
                </c:pt>
                <c:pt idx="10">
                  <c:v>36</c:v>
                </c:pt>
                <c:pt idx="11">
                  <c:v>30</c:v>
                </c:pt>
                <c:pt idx="12">
                  <c:v>12</c:v>
                </c:pt>
                <c:pt idx="13">
                  <c:v>38</c:v>
                </c:pt>
                <c:pt idx="14">
                  <c:v>33</c:v>
                </c:pt>
                <c:pt idx="15">
                  <c:v>22</c:v>
                </c:pt>
                <c:pt idx="16">
                  <c:v>19</c:v>
                </c:pt>
                <c:pt idx="17">
                  <c:v>28</c:v>
                </c:pt>
                <c:pt idx="18">
                  <c:v>43</c:v>
                </c:pt>
                <c:pt idx="19">
                  <c:v>32</c:v>
                </c:pt>
                <c:pt idx="20">
                  <c:v>24</c:v>
                </c:pt>
                <c:pt idx="21">
                  <c:v>40</c:v>
                </c:pt>
                <c:pt idx="22">
                  <c:v>49</c:v>
                </c:pt>
                <c:pt idx="23">
                  <c:v>22</c:v>
                </c:pt>
              </c:numCache>
            </c:numRef>
          </c:val>
        </c:ser>
        <c:ser>
          <c:idx val="3"/>
          <c:order val="3"/>
          <c:tx>
            <c:strRef>
              <c:f>Prev_Charlson_Age!$AC$127:$AC$128</c:f>
              <c:strCache>
                <c:ptCount val="1"/>
                <c:pt idx="0">
                  <c:v>3+</c:v>
                </c:pt>
              </c:strCache>
            </c:strRef>
          </c:tx>
          <c:invertIfNegative val="0"/>
          <c:cat>
            <c:multiLvlStrRef>
              <c:f>Prev_Charlson_Age!$Y$129:$Y$158</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Prev_Charlson_Age!$AC$129:$AC$158</c:f>
              <c:numCache>
                <c:formatCode>General</c:formatCode>
                <c:ptCount val="24"/>
                <c:pt idx="0">
                  <c:v>24</c:v>
                </c:pt>
                <c:pt idx="1">
                  <c:v>32</c:v>
                </c:pt>
                <c:pt idx="2">
                  <c:v>56</c:v>
                </c:pt>
                <c:pt idx="3">
                  <c:v>43</c:v>
                </c:pt>
                <c:pt idx="4">
                  <c:v>5</c:v>
                </c:pt>
                <c:pt idx="5">
                  <c:v>16</c:v>
                </c:pt>
                <c:pt idx="6">
                  <c:v>27</c:v>
                </c:pt>
                <c:pt idx="7">
                  <c:v>24</c:v>
                </c:pt>
                <c:pt idx="8">
                  <c:v>11</c:v>
                </c:pt>
                <c:pt idx="9">
                  <c:v>24</c:v>
                </c:pt>
                <c:pt idx="10">
                  <c:v>27</c:v>
                </c:pt>
                <c:pt idx="11">
                  <c:v>22</c:v>
                </c:pt>
                <c:pt idx="12">
                  <c:v>5</c:v>
                </c:pt>
                <c:pt idx="13">
                  <c:v>18</c:v>
                </c:pt>
                <c:pt idx="14">
                  <c:v>30</c:v>
                </c:pt>
                <c:pt idx="15">
                  <c:v>18</c:v>
                </c:pt>
                <c:pt idx="16">
                  <c:v>13</c:v>
                </c:pt>
                <c:pt idx="17">
                  <c:v>19</c:v>
                </c:pt>
                <c:pt idx="18">
                  <c:v>29</c:v>
                </c:pt>
                <c:pt idx="19">
                  <c:v>23</c:v>
                </c:pt>
                <c:pt idx="20">
                  <c:v>13</c:v>
                </c:pt>
                <c:pt idx="21">
                  <c:v>21</c:v>
                </c:pt>
                <c:pt idx="22">
                  <c:v>27</c:v>
                </c:pt>
                <c:pt idx="23">
                  <c:v>30</c:v>
                </c:pt>
              </c:numCache>
            </c:numRef>
          </c:val>
        </c:ser>
        <c:ser>
          <c:idx val="4"/>
          <c:order val="4"/>
          <c:tx>
            <c:strRef>
              <c:f>Prev_Charlson_Age!$AD$127:$AD$128</c:f>
              <c:strCache>
                <c:ptCount val="1"/>
                <c:pt idx="0">
                  <c:v>Cases diagnosed 
prior to 2007 
(no Charlson score)</c:v>
                </c:pt>
              </c:strCache>
            </c:strRef>
          </c:tx>
          <c:invertIfNegative val="0"/>
          <c:cat>
            <c:multiLvlStrRef>
              <c:f>Prev_Charlson_Age!$Y$129:$Y$158</c:f>
              <c:multiLvlStrCache>
                <c:ptCount val="24"/>
                <c:lvl>
                  <c:pt idx="0">
                    <c:v>0-59</c:v>
                  </c:pt>
                  <c:pt idx="1">
                    <c:v>60-69</c:v>
                  </c:pt>
                  <c:pt idx="2">
                    <c:v>70-79</c:v>
                  </c:pt>
                  <c:pt idx="3">
                    <c:v>80+</c:v>
                  </c:pt>
                  <c:pt idx="4">
                    <c:v>0-59</c:v>
                  </c:pt>
                  <c:pt idx="5">
                    <c:v>60-69</c:v>
                  </c:pt>
                  <c:pt idx="6">
                    <c:v>70-79</c:v>
                  </c:pt>
                  <c:pt idx="7">
                    <c:v>80+</c:v>
                  </c:pt>
                  <c:pt idx="8">
                    <c:v>0-59</c:v>
                  </c:pt>
                  <c:pt idx="9">
                    <c:v>60-69</c:v>
                  </c:pt>
                  <c:pt idx="10">
                    <c:v>70-79</c:v>
                  </c:pt>
                  <c:pt idx="11">
                    <c:v>80+</c:v>
                  </c:pt>
                  <c:pt idx="12">
                    <c:v>0-59</c:v>
                  </c:pt>
                  <c:pt idx="13">
                    <c:v>60-69</c:v>
                  </c:pt>
                  <c:pt idx="14">
                    <c:v>70-79</c:v>
                  </c:pt>
                  <c:pt idx="15">
                    <c:v>80+</c:v>
                  </c:pt>
                  <c:pt idx="16">
                    <c:v>0-59</c:v>
                  </c:pt>
                  <c:pt idx="17">
                    <c:v>60-69</c:v>
                  </c:pt>
                  <c:pt idx="18">
                    <c:v>70-79</c:v>
                  </c:pt>
                  <c:pt idx="19">
                    <c:v>80+</c:v>
                  </c:pt>
                  <c:pt idx="20">
                    <c:v>0-59</c:v>
                  </c:pt>
                  <c:pt idx="21">
                    <c:v>60-69</c:v>
                  </c:pt>
                  <c:pt idx="22">
                    <c:v>70-79</c:v>
                  </c:pt>
                  <c:pt idx="23">
                    <c:v>80+</c:v>
                  </c:pt>
                </c:lvl>
                <c:lvl>
                  <c:pt idx="0">
                    <c:v>NHS Croydon</c:v>
                  </c:pt>
                  <c:pt idx="4">
                    <c:v>NHS Kingston</c:v>
                  </c:pt>
                  <c:pt idx="8">
                    <c:v>NHS Merton</c:v>
                  </c:pt>
                  <c:pt idx="12">
                    <c:v>NHS Richmond</c:v>
                  </c:pt>
                  <c:pt idx="16">
                    <c:v>NHS Sutton</c:v>
                  </c:pt>
                  <c:pt idx="20">
                    <c:v>NHS Wandsworth</c:v>
                  </c:pt>
                </c:lvl>
              </c:multiLvlStrCache>
            </c:multiLvlStrRef>
          </c:cat>
          <c:val>
            <c:numRef>
              <c:f>Prev_Charlson_Age!$AD$129:$AD$158</c:f>
              <c:numCache>
                <c:formatCode>General</c:formatCode>
                <c:ptCount val="24"/>
                <c:pt idx="0">
                  <c:v>2143</c:v>
                </c:pt>
                <c:pt idx="1">
                  <c:v>1135</c:v>
                </c:pt>
                <c:pt idx="2">
                  <c:v>579</c:v>
                </c:pt>
                <c:pt idx="3">
                  <c:v>84</c:v>
                </c:pt>
                <c:pt idx="4">
                  <c:v>1059</c:v>
                </c:pt>
                <c:pt idx="5">
                  <c:v>451</c:v>
                </c:pt>
                <c:pt idx="6">
                  <c:v>273</c:v>
                </c:pt>
                <c:pt idx="7">
                  <c:v>52</c:v>
                </c:pt>
                <c:pt idx="8">
                  <c:v>1325</c:v>
                </c:pt>
                <c:pt idx="9">
                  <c:v>532</c:v>
                </c:pt>
                <c:pt idx="10">
                  <c:v>314</c:v>
                </c:pt>
                <c:pt idx="11">
                  <c:v>53</c:v>
                </c:pt>
                <c:pt idx="12">
                  <c:v>1251</c:v>
                </c:pt>
                <c:pt idx="13">
                  <c:v>510</c:v>
                </c:pt>
                <c:pt idx="14">
                  <c:v>284</c:v>
                </c:pt>
                <c:pt idx="15">
                  <c:v>55</c:v>
                </c:pt>
                <c:pt idx="16">
                  <c:v>1165</c:v>
                </c:pt>
                <c:pt idx="17">
                  <c:v>556</c:v>
                </c:pt>
                <c:pt idx="18">
                  <c:v>322</c:v>
                </c:pt>
                <c:pt idx="19">
                  <c:v>48</c:v>
                </c:pt>
                <c:pt idx="20">
                  <c:v>1931</c:v>
                </c:pt>
                <c:pt idx="21">
                  <c:v>664</c:v>
                </c:pt>
                <c:pt idx="22">
                  <c:v>374</c:v>
                </c:pt>
                <c:pt idx="23">
                  <c:v>72</c:v>
                </c:pt>
              </c:numCache>
            </c:numRef>
          </c:val>
        </c:ser>
        <c:dLbls>
          <c:showLegendKey val="0"/>
          <c:showVal val="0"/>
          <c:showCatName val="0"/>
          <c:showSerName val="0"/>
          <c:showPercent val="0"/>
          <c:showBubbleSize val="0"/>
        </c:dLbls>
        <c:gapWidth val="150"/>
        <c:overlap val="100"/>
        <c:axId val="232734720"/>
        <c:axId val="232736640"/>
      </c:barChart>
      <c:catAx>
        <c:axId val="232734720"/>
        <c:scaling>
          <c:orientation val="minMax"/>
        </c:scaling>
        <c:delete val="0"/>
        <c:axPos val="b"/>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mn-lt"/>
                    <a:ea typeface="+mn-ea"/>
                    <a:cs typeface="+mn-cs"/>
                  </a:defRPr>
                </a:pPr>
                <a:r>
                  <a:rPr lang="en-US" sz="900" b="1" i="0" baseline="0">
                    <a:effectLst/>
                  </a:rPr>
                  <a:t>Age</a:t>
                </a:r>
                <a:endParaRPr lang="en-GB" sz="900">
                  <a:effectLst/>
                </a:endParaRPr>
              </a:p>
            </c:rich>
          </c:tx>
          <c:layout/>
          <c:overlay val="0"/>
        </c:title>
        <c:majorTickMark val="out"/>
        <c:minorTickMark val="none"/>
        <c:tickLblPos val="nextTo"/>
        <c:txPr>
          <a:bodyPr/>
          <a:lstStyle/>
          <a:p>
            <a:pPr>
              <a:defRPr sz="800"/>
            </a:pPr>
            <a:endParaRPr lang="en-US"/>
          </a:p>
        </c:txPr>
        <c:crossAx val="232736640"/>
        <c:crosses val="autoZero"/>
        <c:auto val="1"/>
        <c:lblAlgn val="ctr"/>
        <c:lblOffset val="100"/>
        <c:noMultiLvlLbl val="0"/>
      </c:catAx>
      <c:valAx>
        <c:axId val="232736640"/>
        <c:scaling>
          <c:orientation val="minMax"/>
        </c:scaling>
        <c:delete val="0"/>
        <c:axPos val="l"/>
        <c:majorGridlines/>
        <c:title>
          <c:tx>
            <c:rich>
              <a:bodyPr rot="-5400000" vert="horz"/>
              <a:lstStyle/>
              <a:p>
                <a:pPr>
                  <a:defRPr/>
                </a:pPr>
                <a:r>
                  <a:rPr lang="en-US"/>
                  <a:t>Prevalent Cases 1995 - 2014</a:t>
                </a:r>
              </a:p>
            </c:rich>
          </c:tx>
          <c:layout/>
          <c:overlay val="0"/>
        </c:title>
        <c:numFmt formatCode="General" sourceLinked="1"/>
        <c:majorTickMark val="out"/>
        <c:minorTickMark val="none"/>
        <c:tickLblPos val="nextTo"/>
        <c:crossAx val="232734720"/>
        <c:crosses val="autoZero"/>
        <c:crossBetween val="between"/>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CCG_11Apr2017_suppressed.xlsx]Prev_Charlson_Years!PivotTable1</c:name>
    <c:fmtId val="10"/>
  </c:pivotSource>
  <c:chart>
    <c:title>
      <c:tx>
        <c:rich>
          <a:bodyPr/>
          <a:lstStyle/>
          <a:p>
            <a:pPr>
              <a:defRPr sz="1000"/>
            </a:pPr>
            <a:r>
              <a:rPr lang="en-US" sz="1000" b="1" i="0" baseline="0">
                <a:effectLst/>
              </a:rPr>
              <a:t>Counts of prevalent cases in London (patients) diagnosed between 2007 and 2014 and alive at the end of 2014, grouped by Charlson Comorbidity Index Score grouped into categories of 0, 1, 2, 3+</a:t>
            </a:r>
            <a:endParaRPr lang="en-GB" sz="100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s>
    <c:plotArea>
      <c:layout/>
      <c:barChart>
        <c:barDir val="col"/>
        <c:grouping val="stacked"/>
        <c:varyColors val="0"/>
        <c:ser>
          <c:idx val="0"/>
          <c:order val="0"/>
          <c:tx>
            <c:strRef>
              <c:f>Prev_Charlson_Years!$L$128:$L$129</c:f>
              <c:strCache>
                <c:ptCount val="1"/>
                <c:pt idx="0">
                  <c:v>0</c:v>
                </c:pt>
              </c:strCache>
            </c:strRef>
          </c:tx>
          <c:invertIfNegative val="0"/>
          <c:cat>
            <c:multiLvlStrRef>
              <c:f>Prev_Charlson_Years!$K$130:$K$159</c:f>
              <c:multiLvlStrCache>
                <c:ptCount val="24"/>
                <c:lvl>
                  <c:pt idx="0">
                    <c:v>0</c:v>
                  </c:pt>
                  <c:pt idx="1">
                    <c:v>1</c:v>
                  </c:pt>
                  <c:pt idx="2">
                    <c:v>2-4</c:v>
                  </c:pt>
                  <c:pt idx="3">
                    <c:v>5-9</c:v>
                  </c:pt>
                  <c:pt idx="4">
                    <c:v>0</c:v>
                  </c:pt>
                  <c:pt idx="5">
                    <c:v>1</c:v>
                  </c:pt>
                  <c:pt idx="6">
                    <c:v>2-4</c:v>
                  </c:pt>
                  <c:pt idx="7">
                    <c:v>5-9</c:v>
                  </c:pt>
                  <c:pt idx="8">
                    <c:v>0</c:v>
                  </c:pt>
                  <c:pt idx="9">
                    <c:v>1</c:v>
                  </c:pt>
                  <c:pt idx="10">
                    <c:v>2-4</c:v>
                  </c:pt>
                  <c:pt idx="11">
                    <c:v>5-9</c:v>
                  </c:pt>
                  <c:pt idx="12">
                    <c:v>0</c:v>
                  </c:pt>
                  <c:pt idx="13">
                    <c:v>1</c:v>
                  </c:pt>
                  <c:pt idx="14">
                    <c:v>2-4</c:v>
                  </c:pt>
                  <c:pt idx="15">
                    <c:v>5-9</c:v>
                  </c:pt>
                  <c:pt idx="16">
                    <c:v>0</c:v>
                  </c:pt>
                  <c:pt idx="17">
                    <c:v>1</c:v>
                  </c:pt>
                  <c:pt idx="18">
                    <c:v>2-4</c:v>
                  </c:pt>
                  <c:pt idx="19">
                    <c:v>5-9</c:v>
                  </c:pt>
                  <c:pt idx="20">
                    <c:v>0</c:v>
                  </c:pt>
                  <c:pt idx="21">
                    <c:v>1</c:v>
                  </c:pt>
                  <c:pt idx="22">
                    <c:v>2-4</c:v>
                  </c:pt>
                  <c:pt idx="23">
                    <c:v>5-9</c:v>
                  </c:pt>
                </c:lvl>
                <c:lvl>
                  <c:pt idx="0">
                    <c:v>North Central London STP</c:v>
                  </c:pt>
                  <c:pt idx="4">
                    <c:v>North East London STP</c:v>
                  </c:pt>
                  <c:pt idx="8">
                    <c:v>North West London STP</c:v>
                  </c:pt>
                  <c:pt idx="12">
                    <c:v>South East London STP</c:v>
                  </c:pt>
                  <c:pt idx="16">
                    <c:v>South West London STP</c:v>
                  </c:pt>
                  <c:pt idx="20">
                    <c:v>West Essex</c:v>
                  </c:pt>
                </c:lvl>
              </c:multiLvlStrCache>
            </c:multiLvlStrRef>
          </c:cat>
          <c:val>
            <c:numRef>
              <c:f>Prev_Charlson_Years!$L$130:$L$159</c:f>
              <c:numCache>
                <c:formatCode>General</c:formatCode>
                <c:ptCount val="24"/>
                <c:pt idx="0">
                  <c:v>3597</c:v>
                </c:pt>
                <c:pt idx="1">
                  <c:v>2916</c:v>
                </c:pt>
                <c:pt idx="2">
                  <c:v>7298</c:v>
                </c:pt>
                <c:pt idx="3">
                  <c:v>5851</c:v>
                </c:pt>
                <c:pt idx="4">
                  <c:v>4261</c:v>
                </c:pt>
                <c:pt idx="5">
                  <c:v>3320</c:v>
                </c:pt>
                <c:pt idx="6">
                  <c:v>7977</c:v>
                </c:pt>
                <c:pt idx="7">
                  <c:v>6169</c:v>
                </c:pt>
                <c:pt idx="8">
                  <c:v>5356</c:v>
                </c:pt>
                <c:pt idx="9">
                  <c:v>4468</c:v>
                </c:pt>
                <c:pt idx="10">
                  <c:v>10135</c:v>
                </c:pt>
                <c:pt idx="11">
                  <c:v>7922</c:v>
                </c:pt>
                <c:pt idx="12">
                  <c:v>4775</c:v>
                </c:pt>
                <c:pt idx="13">
                  <c:v>3732</c:v>
                </c:pt>
                <c:pt idx="14">
                  <c:v>9376</c:v>
                </c:pt>
                <c:pt idx="15">
                  <c:v>7349</c:v>
                </c:pt>
                <c:pt idx="16">
                  <c:v>4486</c:v>
                </c:pt>
                <c:pt idx="17">
                  <c:v>3591</c:v>
                </c:pt>
                <c:pt idx="18">
                  <c:v>8333</c:v>
                </c:pt>
                <c:pt idx="19">
                  <c:v>6632</c:v>
                </c:pt>
                <c:pt idx="20">
                  <c:v>1171</c:v>
                </c:pt>
                <c:pt idx="21">
                  <c:v>958</c:v>
                </c:pt>
                <c:pt idx="22">
                  <c:v>2027</c:v>
                </c:pt>
                <c:pt idx="23">
                  <c:v>1806</c:v>
                </c:pt>
              </c:numCache>
            </c:numRef>
          </c:val>
        </c:ser>
        <c:ser>
          <c:idx val="1"/>
          <c:order val="1"/>
          <c:tx>
            <c:strRef>
              <c:f>Prev_Charlson_Years!$M$128:$M$129</c:f>
              <c:strCache>
                <c:ptCount val="1"/>
                <c:pt idx="0">
                  <c:v>1</c:v>
                </c:pt>
              </c:strCache>
            </c:strRef>
          </c:tx>
          <c:invertIfNegative val="0"/>
          <c:cat>
            <c:multiLvlStrRef>
              <c:f>Prev_Charlson_Years!$K$130:$K$159</c:f>
              <c:multiLvlStrCache>
                <c:ptCount val="24"/>
                <c:lvl>
                  <c:pt idx="0">
                    <c:v>0</c:v>
                  </c:pt>
                  <c:pt idx="1">
                    <c:v>1</c:v>
                  </c:pt>
                  <c:pt idx="2">
                    <c:v>2-4</c:v>
                  </c:pt>
                  <c:pt idx="3">
                    <c:v>5-9</c:v>
                  </c:pt>
                  <c:pt idx="4">
                    <c:v>0</c:v>
                  </c:pt>
                  <c:pt idx="5">
                    <c:v>1</c:v>
                  </c:pt>
                  <c:pt idx="6">
                    <c:v>2-4</c:v>
                  </c:pt>
                  <c:pt idx="7">
                    <c:v>5-9</c:v>
                  </c:pt>
                  <c:pt idx="8">
                    <c:v>0</c:v>
                  </c:pt>
                  <c:pt idx="9">
                    <c:v>1</c:v>
                  </c:pt>
                  <c:pt idx="10">
                    <c:v>2-4</c:v>
                  </c:pt>
                  <c:pt idx="11">
                    <c:v>5-9</c:v>
                  </c:pt>
                  <c:pt idx="12">
                    <c:v>0</c:v>
                  </c:pt>
                  <c:pt idx="13">
                    <c:v>1</c:v>
                  </c:pt>
                  <c:pt idx="14">
                    <c:v>2-4</c:v>
                  </c:pt>
                  <c:pt idx="15">
                    <c:v>5-9</c:v>
                  </c:pt>
                  <c:pt idx="16">
                    <c:v>0</c:v>
                  </c:pt>
                  <c:pt idx="17">
                    <c:v>1</c:v>
                  </c:pt>
                  <c:pt idx="18">
                    <c:v>2-4</c:v>
                  </c:pt>
                  <c:pt idx="19">
                    <c:v>5-9</c:v>
                  </c:pt>
                  <c:pt idx="20">
                    <c:v>0</c:v>
                  </c:pt>
                  <c:pt idx="21">
                    <c:v>1</c:v>
                  </c:pt>
                  <c:pt idx="22">
                    <c:v>2-4</c:v>
                  </c:pt>
                  <c:pt idx="23">
                    <c:v>5-9</c:v>
                  </c:pt>
                </c:lvl>
                <c:lvl>
                  <c:pt idx="0">
                    <c:v>North Central London STP</c:v>
                  </c:pt>
                  <c:pt idx="4">
                    <c:v>North East London STP</c:v>
                  </c:pt>
                  <c:pt idx="8">
                    <c:v>North West London STP</c:v>
                  </c:pt>
                  <c:pt idx="12">
                    <c:v>South East London STP</c:v>
                  </c:pt>
                  <c:pt idx="16">
                    <c:v>South West London STP</c:v>
                  </c:pt>
                  <c:pt idx="20">
                    <c:v>West Essex</c:v>
                  </c:pt>
                </c:lvl>
              </c:multiLvlStrCache>
            </c:multiLvlStrRef>
          </c:cat>
          <c:val>
            <c:numRef>
              <c:f>Prev_Charlson_Years!$M$130:$M$159</c:f>
              <c:numCache>
                <c:formatCode>General</c:formatCode>
                <c:ptCount val="24"/>
                <c:pt idx="0">
                  <c:v>355</c:v>
                </c:pt>
                <c:pt idx="1">
                  <c:v>322</c:v>
                </c:pt>
                <c:pt idx="2">
                  <c:v>563</c:v>
                </c:pt>
                <c:pt idx="3">
                  <c:v>269</c:v>
                </c:pt>
                <c:pt idx="4">
                  <c:v>471</c:v>
                </c:pt>
                <c:pt idx="5">
                  <c:v>367</c:v>
                </c:pt>
                <c:pt idx="6">
                  <c:v>677</c:v>
                </c:pt>
                <c:pt idx="7">
                  <c:v>363</c:v>
                </c:pt>
                <c:pt idx="8">
                  <c:v>575</c:v>
                </c:pt>
                <c:pt idx="9">
                  <c:v>426</c:v>
                </c:pt>
                <c:pt idx="10">
                  <c:v>740</c:v>
                </c:pt>
                <c:pt idx="11">
                  <c:v>414</c:v>
                </c:pt>
                <c:pt idx="12">
                  <c:v>493</c:v>
                </c:pt>
                <c:pt idx="13">
                  <c:v>360</c:v>
                </c:pt>
                <c:pt idx="14">
                  <c:v>628</c:v>
                </c:pt>
                <c:pt idx="15">
                  <c:v>339</c:v>
                </c:pt>
                <c:pt idx="16">
                  <c:v>385</c:v>
                </c:pt>
                <c:pt idx="17">
                  <c:v>324</c:v>
                </c:pt>
                <c:pt idx="18">
                  <c:v>563</c:v>
                </c:pt>
                <c:pt idx="19">
                  <c:v>290</c:v>
                </c:pt>
                <c:pt idx="20">
                  <c:v>139</c:v>
                </c:pt>
                <c:pt idx="21">
                  <c:v>93</c:v>
                </c:pt>
                <c:pt idx="22">
                  <c:v>178</c:v>
                </c:pt>
                <c:pt idx="23">
                  <c:v>83</c:v>
                </c:pt>
              </c:numCache>
            </c:numRef>
          </c:val>
        </c:ser>
        <c:ser>
          <c:idx val="2"/>
          <c:order val="2"/>
          <c:tx>
            <c:strRef>
              <c:f>Prev_Charlson_Years!$N$128:$N$129</c:f>
              <c:strCache>
                <c:ptCount val="1"/>
                <c:pt idx="0">
                  <c:v>2</c:v>
                </c:pt>
              </c:strCache>
            </c:strRef>
          </c:tx>
          <c:invertIfNegative val="0"/>
          <c:cat>
            <c:multiLvlStrRef>
              <c:f>Prev_Charlson_Years!$K$130:$K$159</c:f>
              <c:multiLvlStrCache>
                <c:ptCount val="24"/>
                <c:lvl>
                  <c:pt idx="0">
                    <c:v>0</c:v>
                  </c:pt>
                  <c:pt idx="1">
                    <c:v>1</c:v>
                  </c:pt>
                  <c:pt idx="2">
                    <c:v>2-4</c:v>
                  </c:pt>
                  <c:pt idx="3">
                    <c:v>5-9</c:v>
                  </c:pt>
                  <c:pt idx="4">
                    <c:v>0</c:v>
                  </c:pt>
                  <c:pt idx="5">
                    <c:v>1</c:v>
                  </c:pt>
                  <c:pt idx="6">
                    <c:v>2-4</c:v>
                  </c:pt>
                  <c:pt idx="7">
                    <c:v>5-9</c:v>
                  </c:pt>
                  <c:pt idx="8">
                    <c:v>0</c:v>
                  </c:pt>
                  <c:pt idx="9">
                    <c:v>1</c:v>
                  </c:pt>
                  <c:pt idx="10">
                    <c:v>2-4</c:v>
                  </c:pt>
                  <c:pt idx="11">
                    <c:v>5-9</c:v>
                  </c:pt>
                  <c:pt idx="12">
                    <c:v>0</c:v>
                  </c:pt>
                  <c:pt idx="13">
                    <c:v>1</c:v>
                  </c:pt>
                  <c:pt idx="14">
                    <c:v>2-4</c:v>
                  </c:pt>
                  <c:pt idx="15">
                    <c:v>5-9</c:v>
                  </c:pt>
                  <c:pt idx="16">
                    <c:v>0</c:v>
                  </c:pt>
                  <c:pt idx="17">
                    <c:v>1</c:v>
                  </c:pt>
                  <c:pt idx="18">
                    <c:v>2-4</c:v>
                  </c:pt>
                  <c:pt idx="19">
                    <c:v>5-9</c:v>
                  </c:pt>
                  <c:pt idx="20">
                    <c:v>0</c:v>
                  </c:pt>
                  <c:pt idx="21">
                    <c:v>1</c:v>
                  </c:pt>
                  <c:pt idx="22">
                    <c:v>2-4</c:v>
                  </c:pt>
                  <c:pt idx="23">
                    <c:v>5-9</c:v>
                  </c:pt>
                </c:lvl>
                <c:lvl>
                  <c:pt idx="0">
                    <c:v>North Central London STP</c:v>
                  </c:pt>
                  <c:pt idx="4">
                    <c:v>North East London STP</c:v>
                  </c:pt>
                  <c:pt idx="8">
                    <c:v>North West London STP</c:v>
                  </c:pt>
                  <c:pt idx="12">
                    <c:v>South East London STP</c:v>
                  </c:pt>
                  <c:pt idx="16">
                    <c:v>South West London STP</c:v>
                  </c:pt>
                  <c:pt idx="20">
                    <c:v>West Essex</c:v>
                  </c:pt>
                </c:lvl>
              </c:multiLvlStrCache>
            </c:multiLvlStrRef>
          </c:cat>
          <c:val>
            <c:numRef>
              <c:f>Prev_Charlson_Years!$N$130:$N$159</c:f>
              <c:numCache>
                <c:formatCode>General</c:formatCode>
                <c:ptCount val="24"/>
                <c:pt idx="0">
                  <c:v>217</c:v>
                </c:pt>
                <c:pt idx="1">
                  <c:v>127</c:v>
                </c:pt>
                <c:pt idx="2">
                  <c:v>278</c:v>
                </c:pt>
                <c:pt idx="3">
                  <c:v>122</c:v>
                </c:pt>
                <c:pt idx="4">
                  <c:v>248</c:v>
                </c:pt>
                <c:pt idx="5">
                  <c:v>205</c:v>
                </c:pt>
                <c:pt idx="6">
                  <c:v>266</c:v>
                </c:pt>
                <c:pt idx="7">
                  <c:v>133</c:v>
                </c:pt>
                <c:pt idx="8">
                  <c:v>316</c:v>
                </c:pt>
                <c:pt idx="9">
                  <c:v>196</c:v>
                </c:pt>
                <c:pt idx="10">
                  <c:v>362</c:v>
                </c:pt>
                <c:pt idx="11">
                  <c:v>196</c:v>
                </c:pt>
                <c:pt idx="12">
                  <c:v>240</c:v>
                </c:pt>
                <c:pt idx="13">
                  <c:v>173</c:v>
                </c:pt>
                <c:pt idx="14">
                  <c:v>303</c:v>
                </c:pt>
                <c:pt idx="15">
                  <c:v>171</c:v>
                </c:pt>
                <c:pt idx="16">
                  <c:v>217</c:v>
                </c:pt>
                <c:pt idx="17">
                  <c:v>155</c:v>
                </c:pt>
                <c:pt idx="18">
                  <c:v>270</c:v>
                </c:pt>
                <c:pt idx="19">
                  <c:v>143</c:v>
                </c:pt>
                <c:pt idx="20">
                  <c:v>63</c:v>
                </c:pt>
                <c:pt idx="21">
                  <c:v>55</c:v>
                </c:pt>
                <c:pt idx="22">
                  <c:v>66</c:v>
                </c:pt>
                <c:pt idx="23">
                  <c:v>48</c:v>
                </c:pt>
              </c:numCache>
            </c:numRef>
          </c:val>
        </c:ser>
        <c:ser>
          <c:idx val="3"/>
          <c:order val="3"/>
          <c:tx>
            <c:strRef>
              <c:f>Prev_Charlson_Years!$O$128:$O$129</c:f>
              <c:strCache>
                <c:ptCount val="1"/>
                <c:pt idx="0">
                  <c:v>3+</c:v>
                </c:pt>
              </c:strCache>
            </c:strRef>
          </c:tx>
          <c:invertIfNegative val="0"/>
          <c:cat>
            <c:multiLvlStrRef>
              <c:f>Prev_Charlson_Years!$K$130:$K$159</c:f>
              <c:multiLvlStrCache>
                <c:ptCount val="24"/>
                <c:lvl>
                  <c:pt idx="0">
                    <c:v>0</c:v>
                  </c:pt>
                  <c:pt idx="1">
                    <c:v>1</c:v>
                  </c:pt>
                  <c:pt idx="2">
                    <c:v>2-4</c:v>
                  </c:pt>
                  <c:pt idx="3">
                    <c:v>5-9</c:v>
                  </c:pt>
                  <c:pt idx="4">
                    <c:v>0</c:v>
                  </c:pt>
                  <c:pt idx="5">
                    <c:v>1</c:v>
                  </c:pt>
                  <c:pt idx="6">
                    <c:v>2-4</c:v>
                  </c:pt>
                  <c:pt idx="7">
                    <c:v>5-9</c:v>
                  </c:pt>
                  <c:pt idx="8">
                    <c:v>0</c:v>
                  </c:pt>
                  <c:pt idx="9">
                    <c:v>1</c:v>
                  </c:pt>
                  <c:pt idx="10">
                    <c:v>2-4</c:v>
                  </c:pt>
                  <c:pt idx="11">
                    <c:v>5-9</c:v>
                  </c:pt>
                  <c:pt idx="12">
                    <c:v>0</c:v>
                  </c:pt>
                  <c:pt idx="13">
                    <c:v>1</c:v>
                  </c:pt>
                  <c:pt idx="14">
                    <c:v>2-4</c:v>
                  </c:pt>
                  <c:pt idx="15">
                    <c:v>5-9</c:v>
                  </c:pt>
                  <c:pt idx="16">
                    <c:v>0</c:v>
                  </c:pt>
                  <c:pt idx="17">
                    <c:v>1</c:v>
                  </c:pt>
                  <c:pt idx="18">
                    <c:v>2-4</c:v>
                  </c:pt>
                  <c:pt idx="19">
                    <c:v>5-9</c:v>
                  </c:pt>
                  <c:pt idx="20">
                    <c:v>0</c:v>
                  </c:pt>
                  <c:pt idx="21">
                    <c:v>1</c:v>
                  </c:pt>
                  <c:pt idx="22">
                    <c:v>2-4</c:v>
                  </c:pt>
                  <c:pt idx="23">
                    <c:v>5-9</c:v>
                  </c:pt>
                </c:lvl>
                <c:lvl>
                  <c:pt idx="0">
                    <c:v>North Central London STP</c:v>
                  </c:pt>
                  <c:pt idx="4">
                    <c:v>North East London STP</c:v>
                  </c:pt>
                  <c:pt idx="8">
                    <c:v>North West London STP</c:v>
                  </c:pt>
                  <c:pt idx="12">
                    <c:v>South East London STP</c:v>
                  </c:pt>
                  <c:pt idx="16">
                    <c:v>South West London STP</c:v>
                  </c:pt>
                  <c:pt idx="20">
                    <c:v>West Essex</c:v>
                  </c:pt>
                </c:lvl>
              </c:multiLvlStrCache>
            </c:multiLvlStrRef>
          </c:cat>
          <c:val>
            <c:numRef>
              <c:f>Prev_Charlson_Years!$O$130:$O$159</c:f>
              <c:numCache>
                <c:formatCode>General</c:formatCode>
                <c:ptCount val="24"/>
                <c:pt idx="0">
                  <c:v>162</c:v>
                </c:pt>
                <c:pt idx="1">
                  <c:v>120</c:v>
                </c:pt>
                <c:pt idx="2">
                  <c:v>167</c:v>
                </c:pt>
                <c:pt idx="3">
                  <c:v>55</c:v>
                </c:pt>
                <c:pt idx="4">
                  <c:v>225</c:v>
                </c:pt>
                <c:pt idx="5">
                  <c:v>121</c:v>
                </c:pt>
                <c:pt idx="6">
                  <c:v>181</c:v>
                </c:pt>
                <c:pt idx="7">
                  <c:v>67</c:v>
                </c:pt>
                <c:pt idx="8">
                  <c:v>272</c:v>
                </c:pt>
                <c:pt idx="9">
                  <c:v>164</c:v>
                </c:pt>
                <c:pt idx="10">
                  <c:v>228</c:v>
                </c:pt>
                <c:pt idx="11">
                  <c:v>93</c:v>
                </c:pt>
                <c:pt idx="12">
                  <c:v>199</c:v>
                </c:pt>
                <c:pt idx="13">
                  <c:v>128</c:v>
                </c:pt>
                <c:pt idx="14">
                  <c:v>184</c:v>
                </c:pt>
                <c:pt idx="15">
                  <c:v>72</c:v>
                </c:pt>
                <c:pt idx="16">
                  <c:v>192</c:v>
                </c:pt>
                <c:pt idx="17">
                  <c:v>119</c:v>
                </c:pt>
                <c:pt idx="18">
                  <c:v>170</c:v>
                </c:pt>
                <c:pt idx="19">
                  <c:v>76</c:v>
                </c:pt>
                <c:pt idx="20">
                  <c:v>50</c:v>
                </c:pt>
                <c:pt idx="21">
                  <c:v>25</c:v>
                </c:pt>
                <c:pt idx="22">
                  <c:v>39</c:v>
                </c:pt>
                <c:pt idx="23">
                  <c:v>16</c:v>
                </c:pt>
              </c:numCache>
            </c:numRef>
          </c:val>
        </c:ser>
        <c:dLbls>
          <c:showLegendKey val="0"/>
          <c:showVal val="0"/>
          <c:showCatName val="0"/>
          <c:showSerName val="0"/>
          <c:showPercent val="0"/>
          <c:showBubbleSize val="0"/>
        </c:dLbls>
        <c:gapWidth val="150"/>
        <c:overlap val="100"/>
        <c:axId val="232637952"/>
        <c:axId val="232639872"/>
      </c:barChart>
      <c:catAx>
        <c:axId val="232637952"/>
        <c:scaling>
          <c:orientation val="minMax"/>
        </c:scaling>
        <c:delete val="0"/>
        <c:axPos val="b"/>
        <c:title>
          <c:tx>
            <c:rich>
              <a:bodyPr/>
              <a:lstStyle/>
              <a:p>
                <a:pPr>
                  <a:defRPr/>
                </a:pPr>
                <a:r>
                  <a:rPr lang="en-US"/>
                  <a:t> Years Since Diagnosis</a:t>
                </a:r>
              </a:p>
            </c:rich>
          </c:tx>
          <c:layout/>
          <c:overlay val="0"/>
        </c:title>
        <c:majorTickMark val="out"/>
        <c:minorTickMark val="none"/>
        <c:tickLblPos val="nextTo"/>
        <c:txPr>
          <a:bodyPr/>
          <a:lstStyle/>
          <a:p>
            <a:pPr algn="ctr">
              <a:defRPr lang="en-GB" sz="800" b="0" i="0" u="none" strike="noStrike" kern="1200" baseline="0">
                <a:solidFill>
                  <a:sysClr val="windowText" lastClr="000000"/>
                </a:solidFill>
                <a:latin typeface="+mn-lt"/>
                <a:ea typeface="+mn-ea"/>
                <a:cs typeface="+mn-cs"/>
              </a:defRPr>
            </a:pPr>
            <a:endParaRPr lang="en-US"/>
          </a:p>
        </c:txPr>
        <c:crossAx val="232639872"/>
        <c:crosses val="autoZero"/>
        <c:auto val="1"/>
        <c:lblAlgn val="ctr"/>
        <c:lblOffset val="100"/>
        <c:noMultiLvlLbl val="0"/>
      </c:catAx>
      <c:valAx>
        <c:axId val="232639872"/>
        <c:scaling>
          <c:orientation val="minMax"/>
        </c:scaling>
        <c:delete val="0"/>
        <c:axPos val="l"/>
        <c:majorGridlines/>
        <c:title>
          <c:tx>
            <c:rich>
              <a:bodyPr rot="-5400000" vert="horz"/>
              <a:lstStyle/>
              <a:p>
                <a:pPr>
                  <a:defRPr/>
                </a:pPr>
                <a:r>
                  <a:rPr lang="en-US"/>
                  <a:t>Prevalent Cases 2007 - 2014</a:t>
                </a:r>
              </a:p>
            </c:rich>
          </c:tx>
          <c:layout/>
          <c:overlay val="0"/>
        </c:title>
        <c:numFmt formatCode="General" sourceLinked="1"/>
        <c:majorTickMark val="out"/>
        <c:minorTickMark val="none"/>
        <c:tickLblPos val="nextTo"/>
        <c:crossAx val="232637952"/>
        <c:crosses val="autoZero"/>
        <c:crossBetween val="between"/>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CCG_11Apr2017_suppressed.xlsx]Prev_Charlson_Years!PivotTable5</c:name>
    <c:fmtId val="13"/>
  </c:pivotSource>
  <c:chart>
    <c:title>
      <c:tx>
        <c:rich>
          <a:bodyPr/>
          <a:lstStyle/>
          <a:p>
            <a:pPr>
              <a:defRPr sz="1000"/>
            </a:pPr>
            <a:r>
              <a:rPr lang="en-US" sz="1000" b="1" i="0" baseline="0">
                <a:effectLst/>
              </a:rPr>
              <a:t>% of prevalent cases in London (patients) diagnosed between 2007 and 2014 and alive at the end of 2014, grouped by Charlson Comorbidity Index </a:t>
            </a:r>
            <a:r>
              <a:rPr lang="en-US" sz="1000" b="1" i="0" kern="1200" baseline="0">
                <a:solidFill>
                  <a:srgbClr val="000000"/>
                </a:solidFill>
                <a:effectLst/>
              </a:rPr>
              <a:t>Score grouped into categories of 0, 1, 2, 3+</a:t>
            </a:r>
            <a:endParaRPr lang="en-GB" sz="100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s>
    <c:plotArea>
      <c:layout/>
      <c:barChart>
        <c:barDir val="col"/>
        <c:grouping val="percentStacked"/>
        <c:varyColors val="0"/>
        <c:ser>
          <c:idx val="0"/>
          <c:order val="0"/>
          <c:tx>
            <c:strRef>
              <c:f>Prev_Charlson_Years!$S$128:$S$129</c:f>
              <c:strCache>
                <c:ptCount val="1"/>
                <c:pt idx="0">
                  <c:v>0</c:v>
                </c:pt>
              </c:strCache>
            </c:strRef>
          </c:tx>
          <c:invertIfNegative val="0"/>
          <c:cat>
            <c:multiLvlStrRef>
              <c:f>Prev_Charlson_Years!$R$130:$R$164</c:f>
              <c:multiLvlStrCache>
                <c:ptCount val="28"/>
                <c:lvl>
                  <c:pt idx="0">
                    <c:v>0</c:v>
                  </c:pt>
                  <c:pt idx="1">
                    <c:v>1</c:v>
                  </c:pt>
                  <c:pt idx="2">
                    <c:v>2-4</c:v>
                  </c:pt>
                  <c:pt idx="3">
                    <c:v>5-9</c:v>
                  </c:pt>
                  <c:pt idx="4">
                    <c:v>0</c:v>
                  </c:pt>
                  <c:pt idx="5">
                    <c:v>1</c:v>
                  </c:pt>
                  <c:pt idx="6">
                    <c:v>2-4</c:v>
                  </c:pt>
                  <c:pt idx="7">
                    <c:v>5-9</c:v>
                  </c:pt>
                  <c:pt idx="8">
                    <c:v>0</c:v>
                  </c:pt>
                  <c:pt idx="9">
                    <c:v>1</c:v>
                  </c:pt>
                  <c:pt idx="10">
                    <c:v>2-4</c:v>
                  </c:pt>
                  <c:pt idx="11">
                    <c:v>5-9</c:v>
                  </c:pt>
                  <c:pt idx="12">
                    <c:v>0</c:v>
                  </c:pt>
                  <c:pt idx="13">
                    <c:v>1</c:v>
                  </c:pt>
                  <c:pt idx="14">
                    <c:v>2-4</c:v>
                  </c:pt>
                  <c:pt idx="15">
                    <c:v>5-9</c:v>
                  </c:pt>
                  <c:pt idx="16">
                    <c:v>0</c:v>
                  </c:pt>
                  <c:pt idx="17">
                    <c:v>1</c:v>
                  </c:pt>
                  <c:pt idx="18">
                    <c:v>2-4</c:v>
                  </c:pt>
                  <c:pt idx="19">
                    <c:v>5-9</c:v>
                  </c:pt>
                  <c:pt idx="20">
                    <c:v>0</c:v>
                  </c:pt>
                  <c:pt idx="21">
                    <c:v>1</c:v>
                  </c:pt>
                  <c:pt idx="22">
                    <c:v>2-4</c:v>
                  </c:pt>
                  <c:pt idx="23">
                    <c:v>5-9</c:v>
                  </c:pt>
                  <c:pt idx="24">
                    <c:v>0</c:v>
                  </c:pt>
                  <c:pt idx="25">
                    <c:v>2-4</c:v>
                  </c:pt>
                  <c:pt idx="26">
                    <c:v>5-9</c:v>
                  </c:pt>
                  <c:pt idx="27">
                    <c:v>1</c:v>
                  </c:pt>
                </c:lvl>
                <c:lvl>
                  <c:pt idx="0">
                    <c:v>North Central London STP</c:v>
                  </c:pt>
                  <c:pt idx="4">
                    <c:v>North East London STP</c:v>
                  </c:pt>
                  <c:pt idx="8">
                    <c:v>North West London STP</c:v>
                  </c:pt>
                  <c:pt idx="12">
                    <c:v>South East London STP</c:v>
                  </c:pt>
                  <c:pt idx="16">
                    <c:v>South West London STP</c:v>
                  </c:pt>
                  <c:pt idx="20">
                    <c:v>West Essex</c:v>
                  </c:pt>
                  <c:pt idx="24">
                    <c:v>London + WE</c:v>
                  </c:pt>
                </c:lvl>
              </c:multiLvlStrCache>
            </c:multiLvlStrRef>
          </c:cat>
          <c:val>
            <c:numRef>
              <c:f>Prev_Charlson_Years!$S$130:$S$164</c:f>
              <c:numCache>
                <c:formatCode>General</c:formatCode>
                <c:ptCount val="28"/>
                <c:pt idx="0">
                  <c:v>3597</c:v>
                </c:pt>
                <c:pt idx="1">
                  <c:v>2916</c:v>
                </c:pt>
                <c:pt idx="2">
                  <c:v>7298</c:v>
                </c:pt>
                <c:pt idx="3">
                  <c:v>5851</c:v>
                </c:pt>
                <c:pt idx="4">
                  <c:v>4261</c:v>
                </c:pt>
                <c:pt idx="5">
                  <c:v>3320</c:v>
                </c:pt>
                <c:pt idx="6">
                  <c:v>7977</c:v>
                </c:pt>
                <c:pt idx="7">
                  <c:v>6169</c:v>
                </c:pt>
                <c:pt idx="8">
                  <c:v>5356</c:v>
                </c:pt>
                <c:pt idx="9">
                  <c:v>4468</c:v>
                </c:pt>
                <c:pt idx="10">
                  <c:v>10135</c:v>
                </c:pt>
                <c:pt idx="11">
                  <c:v>7922</c:v>
                </c:pt>
                <c:pt idx="12">
                  <c:v>4775</c:v>
                </c:pt>
                <c:pt idx="13">
                  <c:v>3732</c:v>
                </c:pt>
                <c:pt idx="14">
                  <c:v>9376</c:v>
                </c:pt>
                <c:pt idx="15">
                  <c:v>7349</c:v>
                </c:pt>
                <c:pt idx="16">
                  <c:v>4486</c:v>
                </c:pt>
                <c:pt idx="17">
                  <c:v>3591</c:v>
                </c:pt>
                <c:pt idx="18">
                  <c:v>8333</c:v>
                </c:pt>
                <c:pt idx="19">
                  <c:v>6632</c:v>
                </c:pt>
                <c:pt idx="20">
                  <c:v>1171</c:v>
                </c:pt>
                <c:pt idx="21">
                  <c:v>958</c:v>
                </c:pt>
                <c:pt idx="22">
                  <c:v>2027</c:v>
                </c:pt>
                <c:pt idx="23">
                  <c:v>1806</c:v>
                </c:pt>
                <c:pt idx="24">
                  <c:v>23646</c:v>
                </c:pt>
                <c:pt idx="25">
                  <c:v>45146</c:v>
                </c:pt>
                <c:pt idx="26">
                  <c:v>35729</c:v>
                </c:pt>
                <c:pt idx="27">
                  <c:v>18985</c:v>
                </c:pt>
              </c:numCache>
            </c:numRef>
          </c:val>
        </c:ser>
        <c:ser>
          <c:idx val="1"/>
          <c:order val="1"/>
          <c:tx>
            <c:strRef>
              <c:f>Prev_Charlson_Years!$T$128:$T$129</c:f>
              <c:strCache>
                <c:ptCount val="1"/>
                <c:pt idx="0">
                  <c:v>1</c:v>
                </c:pt>
              </c:strCache>
            </c:strRef>
          </c:tx>
          <c:invertIfNegative val="0"/>
          <c:cat>
            <c:multiLvlStrRef>
              <c:f>Prev_Charlson_Years!$R$130:$R$164</c:f>
              <c:multiLvlStrCache>
                <c:ptCount val="28"/>
                <c:lvl>
                  <c:pt idx="0">
                    <c:v>0</c:v>
                  </c:pt>
                  <c:pt idx="1">
                    <c:v>1</c:v>
                  </c:pt>
                  <c:pt idx="2">
                    <c:v>2-4</c:v>
                  </c:pt>
                  <c:pt idx="3">
                    <c:v>5-9</c:v>
                  </c:pt>
                  <c:pt idx="4">
                    <c:v>0</c:v>
                  </c:pt>
                  <c:pt idx="5">
                    <c:v>1</c:v>
                  </c:pt>
                  <c:pt idx="6">
                    <c:v>2-4</c:v>
                  </c:pt>
                  <c:pt idx="7">
                    <c:v>5-9</c:v>
                  </c:pt>
                  <c:pt idx="8">
                    <c:v>0</c:v>
                  </c:pt>
                  <c:pt idx="9">
                    <c:v>1</c:v>
                  </c:pt>
                  <c:pt idx="10">
                    <c:v>2-4</c:v>
                  </c:pt>
                  <c:pt idx="11">
                    <c:v>5-9</c:v>
                  </c:pt>
                  <c:pt idx="12">
                    <c:v>0</c:v>
                  </c:pt>
                  <c:pt idx="13">
                    <c:v>1</c:v>
                  </c:pt>
                  <c:pt idx="14">
                    <c:v>2-4</c:v>
                  </c:pt>
                  <c:pt idx="15">
                    <c:v>5-9</c:v>
                  </c:pt>
                  <c:pt idx="16">
                    <c:v>0</c:v>
                  </c:pt>
                  <c:pt idx="17">
                    <c:v>1</c:v>
                  </c:pt>
                  <c:pt idx="18">
                    <c:v>2-4</c:v>
                  </c:pt>
                  <c:pt idx="19">
                    <c:v>5-9</c:v>
                  </c:pt>
                  <c:pt idx="20">
                    <c:v>0</c:v>
                  </c:pt>
                  <c:pt idx="21">
                    <c:v>1</c:v>
                  </c:pt>
                  <c:pt idx="22">
                    <c:v>2-4</c:v>
                  </c:pt>
                  <c:pt idx="23">
                    <c:v>5-9</c:v>
                  </c:pt>
                  <c:pt idx="24">
                    <c:v>0</c:v>
                  </c:pt>
                  <c:pt idx="25">
                    <c:v>2-4</c:v>
                  </c:pt>
                  <c:pt idx="26">
                    <c:v>5-9</c:v>
                  </c:pt>
                  <c:pt idx="27">
                    <c:v>1</c:v>
                  </c:pt>
                </c:lvl>
                <c:lvl>
                  <c:pt idx="0">
                    <c:v>North Central London STP</c:v>
                  </c:pt>
                  <c:pt idx="4">
                    <c:v>North East London STP</c:v>
                  </c:pt>
                  <c:pt idx="8">
                    <c:v>North West London STP</c:v>
                  </c:pt>
                  <c:pt idx="12">
                    <c:v>South East London STP</c:v>
                  </c:pt>
                  <c:pt idx="16">
                    <c:v>South West London STP</c:v>
                  </c:pt>
                  <c:pt idx="20">
                    <c:v>West Essex</c:v>
                  </c:pt>
                  <c:pt idx="24">
                    <c:v>London + WE</c:v>
                  </c:pt>
                </c:lvl>
              </c:multiLvlStrCache>
            </c:multiLvlStrRef>
          </c:cat>
          <c:val>
            <c:numRef>
              <c:f>Prev_Charlson_Years!$T$130:$T$164</c:f>
              <c:numCache>
                <c:formatCode>General</c:formatCode>
                <c:ptCount val="28"/>
                <c:pt idx="0">
                  <c:v>355</c:v>
                </c:pt>
                <c:pt idx="1">
                  <c:v>322</c:v>
                </c:pt>
                <c:pt idx="2">
                  <c:v>563</c:v>
                </c:pt>
                <c:pt idx="3">
                  <c:v>269</c:v>
                </c:pt>
                <c:pt idx="4">
                  <c:v>471</c:v>
                </c:pt>
                <c:pt idx="5">
                  <c:v>367</c:v>
                </c:pt>
                <c:pt idx="6">
                  <c:v>677</c:v>
                </c:pt>
                <c:pt idx="7">
                  <c:v>363</c:v>
                </c:pt>
                <c:pt idx="8">
                  <c:v>575</c:v>
                </c:pt>
                <c:pt idx="9">
                  <c:v>426</c:v>
                </c:pt>
                <c:pt idx="10">
                  <c:v>740</c:v>
                </c:pt>
                <c:pt idx="11">
                  <c:v>414</c:v>
                </c:pt>
                <c:pt idx="12">
                  <c:v>493</c:v>
                </c:pt>
                <c:pt idx="13">
                  <c:v>360</c:v>
                </c:pt>
                <c:pt idx="14">
                  <c:v>628</c:v>
                </c:pt>
                <c:pt idx="15">
                  <c:v>339</c:v>
                </c:pt>
                <c:pt idx="16">
                  <c:v>385</c:v>
                </c:pt>
                <c:pt idx="17">
                  <c:v>324</c:v>
                </c:pt>
                <c:pt idx="18">
                  <c:v>563</c:v>
                </c:pt>
                <c:pt idx="19">
                  <c:v>290</c:v>
                </c:pt>
                <c:pt idx="20">
                  <c:v>139</c:v>
                </c:pt>
                <c:pt idx="21">
                  <c:v>93</c:v>
                </c:pt>
                <c:pt idx="22">
                  <c:v>178</c:v>
                </c:pt>
                <c:pt idx="23">
                  <c:v>83</c:v>
                </c:pt>
                <c:pt idx="24">
                  <c:v>2418</c:v>
                </c:pt>
                <c:pt idx="25">
                  <c:v>3349</c:v>
                </c:pt>
                <c:pt idx="26">
                  <c:v>1758</c:v>
                </c:pt>
                <c:pt idx="27">
                  <c:v>1892</c:v>
                </c:pt>
              </c:numCache>
            </c:numRef>
          </c:val>
        </c:ser>
        <c:ser>
          <c:idx val="2"/>
          <c:order val="2"/>
          <c:tx>
            <c:strRef>
              <c:f>Prev_Charlson_Years!$U$128:$U$129</c:f>
              <c:strCache>
                <c:ptCount val="1"/>
                <c:pt idx="0">
                  <c:v>2</c:v>
                </c:pt>
              </c:strCache>
            </c:strRef>
          </c:tx>
          <c:invertIfNegative val="0"/>
          <c:cat>
            <c:multiLvlStrRef>
              <c:f>Prev_Charlson_Years!$R$130:$R$164</c:f>
              <c:multiLvlStrCache>
                <c:ptCount val="28"/>
                <c:lvl>
                  <c:pt idx="0">
                    <c:v>0</c:v>
                  </c:pt>
                  <c:pt idx="1">
                    <c:v>1</c:v>
                  </c:pt>
                  <c:pt idx="2">
                    <c:v>2-4</c:v>
                  </c:pt>
                  <c:pt idx="3">
                    <c:v>5-9</c:v>
                  </c:pt>
                  <c:pt idx="4">
                    <c:v>0</c:v>
                  </c:pt>
                  <c:pt idx="5">
                    <c:v>1</c:v>
                  </c:pt>
                  <c:pt idx="6">
                    <c:v>2-4</c:v>
                  </c:pt>
                  <c:pt idx="7">
                    <c:v>5-9</c:v>
                  </c:pt>
                  <c:pt idx="8">
                    <c:v>0</c:v>
                  </c:pt>
                  <c:pt idx="9">
                    <c:v>1</c:v>
                  </c:pt>
                  <c:pt idx="10">
                    <c:v>2-4</c:v>
                  </c:pt>
                  <c:pt idx="11">
                    <c:v>5-9</c:v>
                  </c:pt>
                  <c:pt idx="12">
                    <c:v>0</c:v>
                  </c:pt>
                  <c:pt idx="13">
                    <c:v>1</c:v>
                  </c:pt>
                  <c:pt idx="14">
                    <c:v>2-4</c:v>
                  </c:pt>
                  <c:pt idx="15">
                    <c:v>5-9</c:v>
                  </c:pt>
                  <c:pt idx="16">
                    <c:v>0</c:v>
                  </c:pt>
                  <c:pt idx="17">
                    <c:v>1</c:v>
                  </c:pt>
                  <c:pt idx="18">
                    <c:v>2-4</c:v>
                  </c:pt>
                  <c:pt idx="19">
                    <c:v>5-9</c:v>
                  </c:pt>
                  <c:pt idx="20">
                    <c:v>0</c:v>
                  </c:pt>
                  <c:pt idx="21">
                    <c:v>1</c:v>
                  </c:pt>
                  <c:pt idx="22">
                    <c:v>2-4</c:v>
                  </c:pt>
                  <c:pt idx="23">
                    <c:v>5-9</c:v>
                  </c:pt>
                  <c:pt idx="24">
                    <c:v>0</c:v>
                  </c:pt>
                  <c:pt idx="25">
                    <c:v>2-4</c:v>
                  </c:pt>
                  <c:pt idx="26">
                    <c:v>5-9</c:v>
                  </c:pt>
                  <c:pt idx="27">
                    <c:v>1</c:v>
                  </c:pt>
                </c:lvl>
                <c:lvl>
                  <c:pt idx="0">
                    <c:v>North Central London STP</c:v>
                  </c:pt>
                  <c:pt idx="4">
                    <c:v>North East London STP</c:v>
                  </c:pt>
                  <c:pt idx="8">
                    <c:v>North West London STP</c:v>
                  </c:pt>
                  <c:pt idx="12">
                    <c:v>South East London STP</c:v>
                  </c:pt>
                  <c:pt idx="16">
                    <c:v>South West London STP</c:v>
                  </c:pt>
                  <c:pt idx="20">
                    <c:v>West Essex</c:v>
                  </c:pt>
                  <c:pt idx="24">
                    <c:v>London + WE</c:v>
                  </c:pt>
                </c:lvl>
              </c:multiLvlStrCache>
            </c:multiLvlStrRef>
          </c:cat>
          <c:val>
            <c:numRef>
              <c:f>Prev_Charlson_Years!$U$130:$U$164</c:f>
              <c:numCache>
                <c:formatCode>General</c:formatCode>
                <c:ptCount val="28"/>
                <c:pt idx="0">
                  <c:v>217</c:v>
                </c:pt>
                <c:pt idx="1">
                  <c:v>127</c:v>
                </c:pt>
                <c:pt idx="2">
                  <c:v>278</c:v>
                </c:pt>
                <c:pt idx="3">
                  <c:v>122</c:v>
                </c:pt>
                <c:pt idx="4">
                  <c:v>248</c:v>
                </c:pt>
                <c:pt idx="5">
                  <c:v>205</c:v>
                </c:pt>
                <c:pt idx="6">
                  <c:v>266</c:v>
                </c:pt>
                <c:pt idx="7">
                  <c:v>133</c:v>
                </c:pt>
                <c:pt idx="8">
                  <c:v>316</c:v>
                </c:pt>
                <c:pt idx="9">
                  <c:v>196</c:v>
                </c:pt>
                <c:pt idx="10">
                  <c:v>362</c:v>
                </c:pt>
                <c:pt idx="11">
                  <c:v>196</c:v>
                </c:pt>
                <c:pt idx="12">
                  <c:v>240</c:v>
                </c:pt>
                <c:pt idx="13">
                  <c:v>173</c:v>
                </c:pt>
                <c:pt idx="14">
                  <c:v>303</c:v>
                </c:pt>
                <c:pt idx="15">
                  <c:v>171</c:v>
                </c:pt>
                <c:pt idx="16">
                  <c:v>217</c:v>
                </c:pt>
                <c:pt idx="17">
                  <c:v>155</c:v>
                </c:pt>
                <c:pt idx="18">
                  <c:v>270</c:v>
                </c:pt>
                <c:pt idx="19">
                  <c:v>143</c:v>
                </c:pt>
                <c:pt idx="20">
                  <c:v>63</c:v>
                </c:pt>
                <c:pt idx="21">
                  <c:v>55</c:v>
                </c:pt>
                <c:pt idx="22">
                  <c:v>66</c:v>
                </c:pt>
                <c:pt idx="23">
                  <c:v>48</c:v>
                </c:pt>
                <c:pt idx="24">
                  <c:v>1301</c:v>
                </c:pt>
                <c:pt idx="25">
                  <c:v>1545</c:v>
                </c:pt>
                <c:pt idx="26">
                  <c:v>813</c:v>
                </c:pt>
                <c:pt idx="27">
                  <c:v>911</c:v>
                </c:pt>
              </c:numCache>
            </c:numRef>
          </c:val>
        </c:ser>
        <c:ser>
          <c:idx val="3"/>
          <c:order val="3"/>
          <c:tx>
            <c:strRef>
              <c:f>Prev_Charlson_Years!$V$128:$V$129</c:f>
              <c:strCache>
                <c:ptCount val="1"/>
                <c:pt idx="0">
                  <c:v>3+</c:v>
                </c:pt>
              </c:strCache>
            </c:strRef>
          </c:tx>
          <c:invertIfNegative val="0"/>
          <c:cat>
            <c:multiLvlStrRef>
              <c:f>Prev_Charlson_Years!$R$130:$R$164</c:f>
              <c:multiLvlStrCache>
                <c:ptCount val="28"/>
                <c:lvl>
                  <c:pt idx="0">
                    <c:v>0</c:v>
                  </c:pt>
                  <c:pt idx="1">
                    <c:v>1</c:v>
                  </c:pt>
                  <c:pt idx="2">
                    <c:v>2-4</c:v>
                  </c:pt>
                  <c:pt idx="3">
                    <c:v>5-9</c:v>
                  </c:pt>
                  <c:pt idx="4">
                    <c:v>0</c:v>
                  </c:pt>
                  <c:pt idx="5">
                    <c:v>1</c:v>
                  </c:pt>
                  <c:pt idx="6">
                    <c:v>2-4</c:v>
                  </c:pt>
                  <c:pt idx="7">
                    <c:v>5-9</c:v>
                  </c:pt>
                  <c:pt idx="8">
                    <c:v>0</c:v>
                  </c:pt>
                  <c:pt idx="9">
                    <c:v>1</c:v>
                  </c:pt>
                  <c:pt idx="10">
                    <c:v>2-4</c:v>
                  </c:pt>
                  <c:pt idx="11">
                    <c:v>5-9</c:v>
                  </c:pt>
                  <c:pt idx="12">
                    <c:v>0</c:v>
                  </c:pt>
                  <c:pt idx="13">
                    <c:v>1</c:v>
                  </c:pt>
                  <c:pt idx="14">
                    <c:v>2-4</c:v>
                  </c:pt>
                  <c:pt idx="15">
                    <c:v>5-9</c:v>
                  </c:pt>
                  <c:pt idx="16">
                    <c:v>0</c:v>
                  </c:pt>
                  <c:pt idx="17">
                    <c:v>1</c:v>
                  </c:pt>
                  <c:pt idx="18">
                    <c:v>2-4</c:v>
                  </c:pt>
                  <c:pt idx="19">
                    <c:v>5-9</c:v>
                  </c:pt>
                  <c:pt idx="20">
                    <c:v>0</c:v>
                  </c:pt>
                  <c:pt idx="21">
                    <c:v>1</c:v>
                  </c:pt>
                  <c:pt idx="22">
                    <c:v>2-4</c:v>
                  </c:pt>
                  <c:pt idx="23">
                    <c:v>5-9</c:v>
                  </c:pt>
                  <c:pt idx="24">
                    <c:v>0</c:v>
                  </c:pt>
                  <c:pt idx="25">
                    <c:v>2-4</c:v>
                  </c:pt>
                  <c:pt idx="26">
                    <c:v>5-9</c:v>
                  </c:pt>
                  <c:pt idx="27">
                    <c:v>1</c:v>
                  </c:pt>
                </c:lvl>
                <c:lvl>
                  <c:pt idx="0">
                    <c:v>North Central London STP</c:v>
                  </c:pt>
                  <c:pt idx="4">
                    <c:v>North East London STP</c:v>
                  </c:pt>
                  <c:pt idx="8">
                    <c:v>North West London STP</c:v>
                  </c:pt>
                  <c:pt idx="12">
                    <c:v>South East London STP</c:v>
                  </c:pt>
                  <c:pt idx="16">
                    <c:v>South West London STP</c:v>
                  </c:pt>
                  <c:pt idx="20">
                    <c:v>West Essex</c:v>
                  </c:pt>
                  <c:pt idx="24">
                    <c:v>London + WE</c:v>
                  </c:pt>
                </c:lvl>
              </c:multiLvlStrCache>
            </c:multiLvlStrRef>
          </c:cat>
          <c:val>
            <c:numRef>
              <c:f>Prev_Charlson_Years!$V$130:$V$164</c:f>
              <c:numCache>
                <c:formatCode>General</c:formatCode>
                <c:ptCount val="28"/>
                <c:pt idx="0">
                  <c:v>162</c:v>
                </c:pt>
                <c:pt idx="1">
                  <c:v>120</c:v>
                </c:pt>
                <c:pt idx="2">
                  <c:v>167</c:v>
                </c:pt>
                <c:pt idx="3">
                  <c:v>55</c:v>
                </c:pt>
                <c:pt idx="4">
                  <c:v>225</c:v>
                </c:pt>
                <c:pt idx="5">
                  <c:v>121</c:v>
                </c:pt>
                <c:pt idx="6">
                  <c:v>181</c:v>
                </c:pt>
                <c:pt idx="7">
                  <c:v>67</c:v>
                </c:pt>
                <c:pt idx="8">
                  <c:v>272</c:v>
                </c:pt>
                <c:pt idx="9">
                  <c:v>164</c:v>
                </c:pt>
                <c:pt idx="10">
                  <c:v>228</c:v>
                </c:pt>
                <c:pt idx="11">
                  <c:v>93</c:v>
                </c:pt>
                <c:pt idx="12">
                  <c:v>199</c:v>
                </c:pt>
                <c:pt idx="13">
                  <c:v>128</c:v>
                </c:pt>
                <c:pt idx="14">
                  <c:v>184</c:v>
                </c:pt>
                <c:pt idx="15">
                  <c:v>72</c:v>
                </c:pt>
                <c:pt idx="16">
                  <c:v>192</c:v>
                </c:pt>
                <c:pt idx="17">
                  <c:v>119</c:v>
                </c:pt>
                <c:pt idx="18">
                  <c:v>170</c:v>
                </c:pt>
                <c:pt idx="19">
                  <c:v>76</c:v>
                </c:pt>
                <c:pt idx="20">
                  <c:v>50</c:v>
                </c:pt>
                <c:pt idx="21">
                  <c:v>25</c:v>
                </c:pt>
                <c:pt idx="22">
                  <c:v>39</c:v>
                </c:pt>
                <c:pt idx="23">
                  <c:v>16</c:v>
                </c:pt>
                <c:pt idx="24">
                  <c:v>1100</c:v>
                </c:pt>
                <c:pt idx="25">
                  <c:v>969</c:v>
                </c:pt>
                <c:pt idx="26">
                  <c:v>379</c:v>
                </c:pt>
                <c:pt idx="27">
                  <c:v>677</c:v>
                </c:pt>
              </c:numCache>
            </c:numRef>
          </c:val>
        </c:ser>
        <c:dLbls>
          <c:showLegendKey val="0"/>
          <c:showVal val="0"/>
          <c:showCatName val="0"/>
          <c:showSerName val="0"/>
          <c:showPercent val="0"/>
          <c:showBubbleSize val="0"/>
        </c:dLbls>
        <c:gapWidth val="150"/>
        <c:overlap val="100"/>
        <c:axId val="232575744"/>
        <c:axId val="232577664"/>
      </c:barChart>
      <c:catAx>
        <c:axId val="232575744"/>
        <c:scaling>
          <c:orientation val="minMax"/>
        </c:scaling>
        <c:delete val="0"/>
        <c:axPos val="b"/>
        <c:title>
          <c:tx>
            <c:rich>
              <a:bodyPr/>
              <a:lstStyle/>
              <a:p>
                <a:pPr>
                  <a:defRPr/>
                </a:pPr>
                <a:r>
                  <a:rPr lang="en-US"/>
                  <a:t>Years Since Diagnosis</a:t>
                </a:r>
              </a:p>
            </c:rich>
          </c:tx>
          <c:layout/>
          <c:overlay val="0"/>
        </c:title>
        <c:majorTickMark val="out"/>
        <c:minorTickMark val="none"/>
        <c:tickLblPos val="nextTo"/>
        <c:txPr>
          <a:bodyPr/>
          <a:lstStyle/>
          <a:p>
            <a:pPr>
              <a:defRPr sz="800"/>
            </a:pPr>
            <a:endParaRPr lang="en-US"/>
          </a:p>
        </c:txPr>
        <c:crossAx val="232577664"/>
        <c:crosses val="autoZero"/>
        <c:auto val="1"/>
        <c:lblAlgn val="ctr"/>
        <c:lblOffset val="100"/>
        <c:noMultiLvlLbl val="0"/>
      </c:catAx>
      <c:valAx>
        <c:axId val="232577664"/>
        <c:scaling>
          <c:orientation val="minMax"/>
          <c:max val="1"/>
          <c:min val="0"/>
        </c:scaling>
        <c:delete val="0"/>
        <c:axPos val="l"/>
        <c:majorGridlines/>
        <c:title>
          <c:tx>
            <c:rich>
              <a:bodyPr rot="-5400000" vert="horz"/>
              <a:lstStyle/>
              <a:p>
                <a:pPr>
                  <a:defRPr/>
                </a:pPr>
                <a:r>
                  <a:rPr lang="en-US"/>
                  <a:t>% of Prevalent Cases 2007 - 2014</a:t>
                </a:r>
              </a:p>
            </c:rich>
          </c:tx>
          <c:layout/>
          <c:overlay val="0"/>
        </c:title>
        <c:numFmt formatCode="0%" sourceLinked="1"/>
        <c:majorTickMark val="out"/>
        <c:minorTickMark val="none"/>
        <c:tickLblPos val="nextTo"/>
        <c:crossAx val="232575744"/>
        <c:crosses val="autoZero"/>
        <c:crossBetween val="between"/>
        <c:majorUnit val="0.2"/>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CCG_11Apr2017_suppressed.xlsx]Prev_Charlson_Years!PivotTable6</c:name>
    <c:fmtId val="13"/>
  </c:pivotSource>
  <c:chart>
    <c:title>
      <c:tx>
        <c:rich>
          <a:bodyPr/>
          <a:lstStyle/>
          <a:p>
            <a:pPr>
              <a:defRPr sz="1000"/>
            </a:pPr>
            <a:r>
              <a:rPr lang="en-US" sz="1000" b="1" i="0" baseline="0">
                <a:effectLst/>
              </a:rPr>
              <a:t>Counts of prevalent cases in London (patients) diagnosed between 1995 and 2014 and alive at the end of 2014, grouped by Charlson Comorbidity Index </a:t>
            </a:r>
            <a:r>
              <a:rPr lang="en-US" sz="1000" b="1" i="0" kern="1200" baseline="0">
                <a:solidFill>
                  <a:srgbClr val="000000"/>
                </a:solidFill>
                <a:effectLst/>
              </a:rPr>
              <a:t>Score grouped into categories of 0, 1, 2, 3+</a:t>
            </a:r>
            <a:r>
              <a:rPr lang="en-GB" sz="1000" b="1" i="0" kern="1200" baseline="0">
                <a:solidFill>
                  <a:sysClr val="windowText" lastClr="000000"/>
                </a:solidFill>
                <a:effectLst/>
              </a:rPr>
              <a:t> </a:t>
            </a:r>
            <a:r>
              <a:rPr lang="en-US" sz="1000" b="1" i="0" baseline="0">
                <a:effectLst/>
              </a:rPr>
              <a:t>for those cases diagnosed between 2007 and 2014</a:t>
            </a:r>
            <a:endParaRPr lang="en-GB" sz="100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s>
    <c:plotArea>
      <c:layout/>
      <c:barChart>
        <c:barDir val="col"/>
        <c:grouping val="stacked"/>
        <c:varyColors val="0"/>
        <c:ser>
          <c:idx val="0"/>
          <c:order val="0"/>
          <c:tx>
            <c:strRef>
              <c:f>Prev_Charlson_Years!$Z$128:$Z$129</c:f>
              <c:strCache>
                <c:ptCount val="1"/>
                <c:pt idx="0">
                  <c:v>0</c:v>
                </c:pt>
              </c:strCache>
            </c:strRef>
          </c:tx>
          <c:invertIfNegative val="0"/>
          <c:cat>
            <c:multiLvlStrRef>
              <c:f>Prev_Charlson_Years!$Y$130:$Y$171</c:f>
              <c:multiLvlStrCache>
                <c:ptCount val="36"/>
                <c:lvl>
                  <c:pt idx="0">
                    <c:v>0</c:v>
                  </c:pt>
                  <c:pt idx="1">
                    <c:v>1</c:v>
                  </c:pt>
                  <c:pt idx="2">
                    <c:v>2-4</c:v>
                  </c:pt>
                  <c:pt idx="3">
                    <c:v>5-9</c:v>
                  </c:pt>
                  <c:pt idx="4">
                    <c:v>10-14</c:v>
                  </c:pt>
                  <c:pt idx="5">
                    <c:v>15-19</c:v>
                  </c:pt>
                  <c:pt idx="6">
                    <c:v>0</c:v>
                  </c:pt>
                  <c:pt idx="7">
                    <c:v>1</c:v>
                  </c:pt>
                  <c:pt idx="8">
                    <c:v>2-4</c:v>
                  </c:pt>
                  <c:pt idx="9">
                    <c:v>5-9</c:v>
                  </c:pt>
                  <c:pt idx="10">
                    <c:v>10-14</c:v>
                  </c:pt>
                  <c:pt idx="11">
                    <c:v>15-19</c:v>
                  </c:pt>
                  <c:pt idx="12">
                    <c:v>0</c:v>
                  </c:pt>
                  <c:pt idx="13">
                    <c:v>1</c:v>
                  </c:pt>
                  <c:pt idx="14">
                    <c:v>2-4</c:v>
                  </c:pt>
                  <c:pt idx="15">
                    <c:v>5-9</c:v>
                  </c:pt>
                  <c:pt idx="16">
                    <c:v>10-14</c:v>
                  </c:pt>
                  <c:pt idx="17">
                    <c:v>15-19</c:v>
                  </c:pt>
                  <c:pt idx="18">
                    <c:v>0</c:v>
                  </c:pt>
                  <c:pt idx="19">
                    <c:v>1</c:v>
                  </c:pt>
                  <c:pt idx="20">
                    <c:v>2-4</c:v>
                  </c:pt>
                  <c:pt idx="21">
                    <c:v>5-9</c:v>
                  </c:pt>
                  <c:pt idx="22">
                    <c:v>10-14</c:v>
                  </c:pt>
                  <c:pt idx="23">
                    <c:v>15-19</c:v>
                  </c:pt>
                  <c:pt idx="24">
                    <c:v>0</c:v>
                  </c:pt>
                  <c:pt idx="25">
                    <c:v>1</c:v>
                  </c:pt>
                  <c:pt idx="26">
                    <c:v>2-4</c:v>
                  </c:pt>
                  <c:pt idx="27">
                    <c:v>5-9</c:v>
                  </c:pt>
                  <c:pt idx="28">
                    <c:v>10-14</c:v>
                  </c:pt>
                  <c:pt idx="29">
                    <c:v>15-19</c:v>
                  </c:pt>
                  <c:pt idx="30">
                    <c:v>0</c:v>
                  </c:pt>
                  <c:pt idx="31">
                    <c:v>1</c:v>
                  </c:pt>
                  <c:pt idx="32">
                    <c:v>2-4</c:v>
                  </c:pt>
                  <c:pt idx="33">
                    <c:v>5-9</c:v>
                  </c:pt>
                  <c:pt idx="34">
                    <c:v>10-14</c:v>
                  </c:pt>
                  <c:pt idx="35">
                    <c:v>15-19</c:v>
                  </c:pt>
                </c:lvl>
                <c:lvl>
                  <c:pt idx="0">
                    <c:v>North Central London STP</c:v>
                  </c:pt>
                  <c:pt idx="6">
                    <c:v>North East London STP</c:v>
                  </c:pt>
                  <c:pt idx="12">
                    <c:v>North West London STP</c:v>
                  </c:pt>
                  <c:pt idx="18">
                    <c:v>South East London STP</c:v>
                  </c:pt>
                  <c:pt idx="24">
                    <c:v>South West London STP</c:v>
                  </c:pt>
                  <c:pt idx="30">
                    <c:v>West Essex</c:v>
                  </c:pt>
                </c:lvl>
              </c:multiLvlStrCache>
            </c:multiLvlStrRef>
          </c:cat>
          <c:val>
            <c:numRef>
              <c:f>Prev_Charlson_Years!$Z$130:$Z$171</c:f>
              <c:numCache>
                <c:formatCode>General</c:formatCode>
                <c:ptCount val="36"/>
                <c:pt idx="0">
                  <c:v>3597</c:v>
                </c:pt>
                <c:pt idx="1">
                  <c:v>2916</c:v>
                </c:pt>
                <c:pt idx="2">
                  <c:v>7298</c:v>
                </c:pt>
                <c:pt idx="3">
                  <c:v>5851</c:v>
                </c:pt>
                <c:pt idx="6">
                  <c:v>4261</c:v>
                </c:pt>
                <c:pt idx="7">
                  <c:v>3320</c:v>
                </c:pt>
                <c:pt idx="8">
                  <c:v>7977</c:v>
                </c:pt>
                <c:pt idx="9">
                  <c:v>6169</c:v>
                </c:pt>
                <c:pt idx="12">
                  <c:v>5356</c:v>
                </c:pt>
                <c:pt idx="13">
                  <c:v>4468</c:v>
                </c:pt>
                <c:pt idx="14">
                  <c:v>10135</c:v>
                </c:pt>
                <c:pt idx="15">
                  <c:v>7922</c:v>
                </c:pt>
                <c:pt idx="18">
                  <c:v>4775</c:v>
                </c:pt>
                <c:pt idx="19">
                  <c:v>3732</c:v>
                </c:pt>
                <c:pt idx="20">
                  <c:v>9376</c:v>
                </c:pt>
                <c:pt idx="21">
                  <c:v>7349</c:v>
                </c:pt>
                <c:pt idx="24">
                  <c:v>4486</c:v>
                </c:pt>
                <c:pt idx="25">
                  <c:v>3591</c:v>
                </c:pt>
                <c:pt idx="26">
                  <c:v>8333</c:v>
                </c:pt>
                <c:pt idx="27">
                  <c:v>6632</c:v>
                </c:pt>
                <c:pt idx="30">
                  <c:v>1171</c:v>
                </c:pt>
                <c:pt idx="31">
                  <c:v>958</c:v>
                </c:pt>
                <c:pt idx="32">
                  <c:v>2027</c:v>
                </c:pt>
                <c:pt idx="33">
                  <c:v>1806</c:v>
                </c:pt>
              </c:numCache>
            </c:numRef>
          </c:val>
        </c:ser>
        <c:ser>
          <c:idx val="1"/>
          <c:order val="1"/>
          <c:tx>
            <c:strRef>
              <c:f>Prev_Charlson_Years!$AA$128:$AA$129</c:f>
              <c:strCache>
                <c:ptCount val="1"/>
                <c:pt idx="0">
                  <c:v>1</c:v>
                </c:pt>
              </c:strCache>
            </c:strRef>
          </c:tx>
          <c:invertIfNegative val="0"/>
          <c:cat>
            <c:multiLvlStrRef>
              <c:f>Prev_Charlson_Years!$Y$130:$Y$171</c:f>
              <c:multiLvlStrCache>
                <c:ptCount val="36"/>
                <c:lvl>
                  <c:pt idx="0">
                    <c:v>0</c:v>
                  </c:pt>
                  <c:pt idx="1">
                    <c:v>1</c:v>
                  </c:pt>
                  <c:pt idx="2">
                    <c:v>2-4</c:v>
                  </c:pt>
                  <c:pt idx="3">
                    <c:v>5-9</c:v>
                  </c:pt>
                  <c:pt idx="4">
                    <c:v>10-14</c:v>
                  </c:pt>
                  <c:pt idx="5">
                    <c:v>15-19</c:v>
                  </c:pt>
                  <c:pt idx="6">
                    <c:v>0</c:v>
                  </c:pt>
                  <c:pt idx="7">
                    <c:v>1</c:v>
                  </c:pt>
                  <c:pt idx="8">
                    <c:v>2-4</c:v>
                  </c:pt>
                  <c:pt idx="9">
                    <c:v>5-9</c:v>
                  </c:pt>
                  <c:pt idx="10">
                    <c:v>10-14</c:v>
                  </c:pt>
                  <c:pt idx="11">
                    <c:v>15-19</c:v>
                  </c:pt>
                  <c:pt idx="12">
                    <c:v>0</c:v>
                  </c:pt>
                  <c:pt idx="13">
                    <c:v>1</c:v>
                  </c:pt>
                  <c:pt idx="14">
                    <c:v>2-4</c:v>
                  </c:pt>
                  <c:pt idx="15">
                    <c:v>5-9</c:v>
                  </c:pt>
                  <c:pt idx="16">
                    <c:v>10-14</c:v>
                  </c:pt>
                  <c:pt idx="17">
                    <c:v>15-19</c:v>
                  </c:pt>
                  <c:pt idx="18">
                    <c:v>0</c:v>
                  </c:pt>
                  <c:pt idx="19">
                    <c:v>1</c:v>
                  </c:pt>
                  <c:pt idx="20">
                    <c:v>2-4</c:v>
                  </c:pt>
                  <c:pt idx="21">
                    <c:v>5-9</c:v>
                  </c:pt>
                  <c:pt idx="22">
                    <c:v>10-14</c:v>
                  </c:pt>
                  <c:pt idx="23">
                    <c:v>15-19</c:v>
                  </c:pt>
                  <c:pt idx="24">
                    <c:v>0</c:v>
                  </c:pt>
                  <c:pt idx="25">
                    <c:v>1</c:v>
                  </c:pt>
                  <c:pt idx="26">
                    <c:v>2-4</c:v>
                  </c:pt>
                  <c:pt idx="27">
                    <c:v>5-9</c:v>
                  </c:pt>
                  <c:pt idx="28">
                    <c:v>10-14</c:v>
                  </c:pt>
                  <c:pt idx="29">
                    <c:v>15-19</c:v>
                  </c:pt>
                  <c:pt idx="30">
                    <c:v>0</c:v>
                  </c:pt>
                  <c:pt idx="31">
                    <c:v>1</c:v>
                  </c:pt>
                  <c:pt idx="32">
                    <c:v>2-4</c:v>
                  </c:pt>
                  <c:pt idx="33">
                    <c:v>5-9</c:v>
                  </c:pt>
                  <c:pt idx="34">
                    <c:v>10-14</c:v>
                  </c:pt>
                  <c:pt idx="35">
                    <c:v>15-19</c:v>
                  </c:pt>
                </c:lvl>
                <c:lvl>
                  <c:pt idx="0">
                    <c:v>North Central London STP</c:v>
                  </c:pt>
                  <c:pt idx="6">
                    <c:v>North East London STP</c:v>
                  </c:pt>
                  <c:pt idx="12">
                    <c:v>North West London STP</c:v>
                  </c:pt>
                  <c:pt idx="18">
                    <c:v>South East London STP</c:v>
                  </c:pt>
                  <c:pt idx="24">
                    <c:v>South West London STP</c:v>
                  </c:pt>
                  <c:pt idx="30">
                    <c:v>West Essex</c:v>
                  </c:pt>
                </c:lvl>
              </c:multiLvlStrCache>
            </c:multiLvlStrRef>
          </c:cat>
          <c:val>
            <c:numRef>
              <c:f>Prev_Charlson_Years!$AA$130:$AA$171</c:f>
              <c:numCache>
                <c:formatCode>General</c:formatCode>
                <c:ptCount val="36"/>
                <c:pt idx="0">
                  <c:v>355</c:v>
                </c:pt>
                <c:pt idx="1">
                  <c:v>322</c:v>
                </c:pt>
                <c:pt idx="2">
                  <c:v>563</c:v>
                </c:pt>
                <c:pt idx="3">
                  <c:v>269</c:v>
                </c:pt>
                <c:pt idx="6">
                  <c:v>471</c:v>
                </c:pt>
                <c:pt idx="7">
                  <c:v>367</c:v>
                </c:pt>
                <c:pt idx="8">
                  <c:v>677</c:v>
                </c:pt>
                <c:pt idx="9">
                  <c:v>363</c:v>
                </c:pt>
                <c:pt idx="12">
                  <c:v>575</c:v>
                </c:pt>
                <c:pt idx="13">
                  <c:v>426</c:v>
                </c:pt>
                <c:pt idx="14">
                  <c:v>740</c:v>
                </c:pt>
                <c:pt idx="15">
                  <c:v>414</c:v>
                </c:pt>
                <c:pt idx="18">
                  <c:v>493</c:v>
                </c:pt>
                <c:pt idx="19">
                  <c:v>360</c:v>
                </c:pt>
                <c:pt idx="20">
                  <c:v>628</c:v>
                </c:pt>
                <c:pt idx="21">
                  <c:v>339</c:v>
                </c:pt>
                <c:pt idx="24">
                  <c:v>385</c:v>
                </c:pt>
                <c:pt idx="25">
                  <c:v>324</c:v>
                </c:pt>
                <c:pt idx="26">
                  <c:v>563</c:v>
                </c:pt>
                <c:pt idx="27">
                  <c:v>290</c:v>
                </c:pt>
                <c:pt idx="30">
                  <c:v>139</c:v>
                </c:pt>
                <c:pt idx="31">
                  <c:v>93</c:v>
                </c:pt>
                <c:pt idx="32">
                  <c:v>178</c:v>
                </c:pt>
                <c:pt idx="33">
                  <c:v>83</c:v>
                </c:pt>
              </c:numCache>
            </c:numRef>
          </c:val>
        </c:ser>
        <c:ser>
          <c:idx val="2"/>
          <c:order val="2"/>
          <c:tx>
            <c:strRef>
              <c:f>Prev_Charlson_Years!$AB$128:$AB$129</c:f>
              <c:strCache>
                <c:ptCount val="1"/>
                <c:pt idx="0">
                  <c:v>2</c:v>
                </c:pt>
              </c:strCache>
            </c:strRef>
          </c:tx>
          <c:invertIfNegative val="0"/>
          <c:cat>
            <c:multiLvlStrRef>
              <c:f>Prev_Charlson_Years!$Y$130:$Y$171</c:f>
              <c:multiLvlStrCache>
                <c:ptCount val="36"/>
                <c:lvl>
                  <c:pt idx="0">
                    <c:v>0</c:v>
                  </c:pt>
                  <c:pt idx="1">
                    <c:v>1</c:v>
                  </c:pt>
                  <c:pt idx="2">
                    <c:v>2-4</c:v>
                  </c:pt>
                  <c:pt idx="3">
                    <c:v>5-9</c:v>
                  </c:pt>
                  <c:pt idx="4">
                    <c:v>10-14</c:v>
                  </c:pt>
                  <c:pt idx="5">
                    <c:v>15-19</c:v>
                  </c:pt>
                  <c:pt idx="6">
                    <c:v>0</c:v>
                  </c:pt>
                  <c:pt idx="7">
                    <c:v>1</c:v>
                  </c:pt>
                  <c:pt idx="8">
                    <c:v>2-4</c:v>
                  </c:pt>
                  <c:pt idx="9">
                    <c:v>5-9</c:v>
                  </c:pt>
                  <c:pt idx="10">
                    <c:v>10-14</c:v>
                  </c:pt>
                  <c:pt idx="11">
                    <c:v>15-19</c:v>
                  </c:pt>
                  <c:pt idx="12">
                    <c:v>0</c:v>
                  </c:pt>
                  <c:pt idx="13">
                    <c:v>1</c:v>
                  </c:pt>
                  <c:pt idx="14">
                    <c:v>2-4</c:v>
                  </c:pt>
                  <c:pt idx="15">
                    <c:v>5-9</c:v>
                  </c:pt>
                  <c:pt idx="16">
                    <c:v>10-14</c:v>
                  </c:pt>
                  <c:pt idx="17">
                    <c:v>15-19</c:v>
                  </c:pt>
                  <c:pt idx="18">
                    <c:v>0</c:v>
                  </c:pt>
                  <c:pt idx="19">
                    <c:v>1</c:v>
                  </c:pt>
                  <c:pt idx="20">
                    <c:v>2-4</c:v>
                  </c:pt>
                  <c:pt idx="21">
                    <c:v>5-9</c:v>
                  </c:pt>
                  <c:pt idx="22">
                    <c:v>10-14</c:v>
                  </c:pt>
                  <c:pt idx="23">
                    <c:v>15-19</c:v>
                  </c:pt>
                  <c:pt idx="24">
                    <c:v>0</c:v>
                  </c:pt>
                  <c:pt idx="25">
                    <c:v>1</c:v>
                  </c:pt>
                  <c:pt idx="26">
                    <c:v>2-4</c:v>
                  </c:pt>
                  <c:pt idx="27">
                    <c:v>5-9</c:v>
                  </c:pt>
                  <c:pt idx="28">
                    <c:v>10-14</c:v>
                  </c:pt>
                  <c:pt idx="29">
                    <c:v>15-19</c:v>
                  </c:pt>
                  <c:pt idx="30">
                    <c:v>0</c:v>
                  </c:pt>
                  <c:pt idx="31">
                    <c:v>1</c:v>
                  </c:pt>
                  <c:pt idx="32">
                    <c:v>2-4</c:v>
                  </c:pt>
                  <c:pt idx="33">
                    <c:v>5-9</c:v>
                  </c:pt>
                  <c:pt idx="34">
                    <c:v>10-14</c:v>
                  </c:pt>
                  <c:pt idx="35">
                    <c:v>15-19</c:v>
                  </c:pt>
                </c:lvl>
                <c:lvl>
                  <c:pt idx="0">
                    <c:v>North Central London STP</c:v>
                  </c:pt>
                  <c:pt idx="6">
                    <c:v>North East London STP</c:v>
                  </c:pt>
                  <c:pt idx="12">
                    <c:v>North West London STP</c:v>
                  </c:pt>
                  <c:pt idx="18">
                    <c:v>South East London STP</c:v>
                  </c:pt>
                  <c:pt idx="24">
                    <c:v>South West London STP</c:v>
                  </c:pt>
                  <c:pt idx="30">
                    <c:v>West Essex</c:v>
                  </c:pt>
                </c:lvl>
              </c:multiLvlStrCache>
            </c:multiLvlStrRef>
          </c:cat>
          <c:val>
            <c:numRef>
              <c:f>Prev_Charlson_Years!$AB$130:$AB$171</c:f>
              <c:numCache>
                <c:formatCode>General</c:formatCode>
                <c:ptCount val="36"/>
                <c:pt idx="0">
                  <c:v>217</c:v>
                </c:pt>
                <c:pt idx="1">
                  <c:v>127</c:v>
                </c:pt>
                <c:pt idx="2">
                  <c:v>278</c:v>
                </c:pt>
                <c:pt idx="3">
                  <c:v>122</c:v>
                </c:pt>
                <c:pt idx="6">
                  <c:v>248</c:v>
                </c:pt>
                <c:pt idx="7">
                  <c:v>205</c:v>
                </c:pt>
                <c:pt idx="8">
                  <c:v>266</c:v>
                </c:pt>
                <c:pt idx="9">
                  <c:v>133</c:v>
                </c:pt>
                <c:pt idx="12">
                  <c:v>316</c:v>
                </c:pt>
                <c:pt idx="13">
                  <c:v>196</c:v>
                </c:pt>
                <c:pt idx="14">
                  <c:v>362</c:v>
                </c:pt>
                <c:pt idx="15">
                  <c:v>196</c:v>
                </c:pt>
                <c:pt idx="18">
                  <c:v>240</c:v>
                </c:pt>
                <c:pt idx="19">
                  <c:v>173</c:v>
                </c:pt>
                <c:pt idx="20">
                  <c:v>303</c:v>
                </c:pt>
                <c:pt idx="21">
                  <c:v>171</c:v>
                </c:pt>
                <c:pt idx="24">
                  <c:v>217</c:v>
                </c:pt>
                <c:pt idx="25">
                  <c:v>155</c:v>
                </c:pt>
                <c:pt idx="26">
                  <c:v>270</c:v>
                </c:pt>
                <c:pt idx="27">
                  <c:v>143</c:v>
                </c:pt>
                <c:pt idx="30">
                  <c:v>63</c:v>
                </c:pt>
                <c:pt idx="31">
                  <c:v>55</c:v>
                </c:pt>
                <c:pt idx="32">
                  <c:v>66</c:v>
                </c:pt>
                <c:pt idx="33">
                  <c:v>48</c:v>
                </c:pt>
              </c:numCache>
            </c:numRef>
          </c:val>
        </c:ser>
        <c:ser>
          <c:idx val="3"/>
          <c:order val="3"/>
          <c:tx>
            <c:strRef>
              <c:f>Prev_Charlson_Years!$AC$128:$AC$129</c:f>
              <c:strCache>
                <c:ptCount val="1"/>
                <c:pt idx="0">
                  <c:v>3+</c:v>
                </c:pt>
              </c:strCache>
            </c:strRef>
          </c:tx>
          <c:invertIfNegative val="0"/>
          <c:cat>
            <c:multiLvlStrRef>
              <c:f>Prev_Charlson_Years!$Y$130:$Y$171</c:f>
              <c:multiLvlStrCache>
                <c:ptCount val="36"/>
                <c:lvl>
                  <c:pt idx="0">
                    <c:v>0</c:v>
                  </c:pt>
                  <c:pt idx="1">
                    <c:v>1</c:v>
                  </c:pt>
                  <c:pt idx="2">
                    <c:v>2-4</c:v>
                  </c:pt>
                  <c:pt idx="3">
                    <c:v>5-9</c:v>
                  </c:pt>
                  <c:pt idx="4">
                    <c:v>10-14</c:v>
                  </c:pt>
                  <c:pt idx="5">
                    <c:v>15-19</c:v>
                  </c:pt>
                  <c:pt idx="6">
                    <c:v>0</c:v>
                  </c:pt>
                  <c:pt idx="7">
                    <c:v>1</c:v>
                  </c:pt>
                  <c:pt idx="8">
                    <c:v>2-4</c:v>
                  </c:pt>
                  <c:pt idx="9">
                    <c:v>5-9</c:v>
                  </c:pt>
                  <c:pt idx="10">
                    <c:v>10-14</c:v>
                  </c:pt>
                  <c:pt idx="11">
                    <c:v>15-19</c:v>
                  </c:pt>
                  <c:pt idx="12">
                    <c:v>0</c:v>
                  </c:pt>
                  <c:pt idx="13">
                    <c:v>1</c:v>
                  </c:pt>
                  <c:pt idx="14">
                    <c:v>2-4</c:v>
                  </c:pt>
                  <c:pt idx="15">
                    <c:v>5-9</c:v>
                  </c:pt>
                  <c:pt idx="16">
                    <c:v>10-14</c:v>
                  </c:pt>
                  <c:pt idx="17">
                    <c:v>15-19</c:v>
                  </c:pt>
                  <c:pt idx="18">
                    <c:v>0</c:v>
                  </c:pt>
                  <c:pt idx="19">
                    <c:v>1</c:v>
                  </c:pt>
                  <c:pt idx="20">
                    <c:v>2-4</c:v>
                  </c:pt>
                  <c:pt idx="21">
                    <c:v>5-9</c:v>
                  </c:pt>
                  <c:pt idx="22">
                    <c:v>10-14</c:v>
                  </c:pt>
                  <c:pt idx="23">
                    <c:v>15-19</c:v>
                  </c:pt>
                  <c:pt idx="24">
                    <c:v>0</c:v>
                  </c:pt>
                  <c:pt idx="25">
                    <c:v>1</c:v>
                  </c:pt>
                  <c:pt idx="26">
                    <c:v>2-4</c:v>
                  </c:pt>
                  <c:pt idx="27">
                    <c:v>5-9</c:v>
                  </c:pt>
                  <c:pt idx="28">
                    <c:v>10-14</c:v>
                  </c:pt>
                  <c:pt idx="29">
                    <c:v>15-19</c:v>
                  </c:pt>
                  <c:pt idx="30">
                    <c:v>0</c:v>
                  </c:pt>
                  <c:pt idx="31">
                    <c:v>1</c:v>
                  </c:pt>
                  <c:pt idx="32">
                    <c:v>2-4</c:v>
                  </c:pt>
                  <c:pt idx="33">
                    <c:v>5-9</c:v>
                  </c:pt>
                  <c:pt idx="34">
                    <c:v>10-14</c:v>
                  </c:pt>
                  <c:pt idx="35">
                    <c:v>15-19</c:v>
                  </c:pt>
                </c:lvl>
                <c:lvl>
                  <c:pt idx="0">
                    <c:v>North Central London STP</c:v>
                  </c:pt>
                  <c:pt idx="6">
                    <c:v>North East London STP</c:v>
                  </c:pt>
                  <c:pt idx="12">
                    <c:v>North West London STP</c:v>
                  </c:pt>
                  <c:pt idx="18">
                    <c:v>South East London STP</c:v>
                  </c:pt>
                  <c:pt idx="24">
                    <c:v>South West London STP</c:v>
                  </c:pt>
                  <c:pt idx="30">
                    <c:v>West Essex</c:v>
                  </c:pt>
                </c:lvl>
              </c:multiLvlStrCache>
            </c:multiLvlStrRef>
          </c:cat>
          <c:val>
            <c:numRef>
              <c:f>Prev_Charlson_Years!$AC$130:$AC$171</c:f>
              <c:numCache>
                <c:formatCode>General</c:formatCode>
                <c:ptCount val="36"/>
                <c:pt idx="0">
                  <c:v>162</c:v>
                </c:pt>
                <c:pt idx="1">
                  <c:v>120</c:v>
                </c:pt>
                <c:pt idx="2">
                  <c:v>167</c:v>
                </c:pt>
                <c:pt idx="3">
                  <c:v>55</c:v>
                </c:pt>
                <c:pt idx="6">
                  <c:v>225</c:v>
                </c:pt>
                <c:pt idx="7">
                  <c:v>121</c:v>
                </c:pt>
                <c:pt idx="8">
                  <c:v>181</c:v>
                </c:pt>
                <c:pt idx="9">
                  <c:v>67</c:v>
                </c:pt>
                <c:pt idx="12">
                  <c:v>272</c:v>
                </c:pt>
                <c:pt idx="13">
                  <c:v>164</c:v>
                </c:pt>
                <c:pt idx="14">
                  <c:v>228</c:v>
                </c:pt>
                <c:pt idx="15">
                  <c:v>93</c:v>
                </c:pt>
                <c:pt idx="18">
                  <c:v>199</c:v>
                </c:pt>
                <c:pt idx="19">
                  <c:v>128</c:v>
                </c:pt>
                <c:pt idx="20">
                  <c:v>184</c:v>
                </c:pt>
                <c:pt idx="21">
                  <c:v>72</c:v>
                </c:pt>
                <c:pt idx="24">
                  <c:v>192</c:v>
                </c:pt>
                <c:pt idx="25">
                  <c:v>119</c:v>
                </c:pt>
                <c:pt idx="26">
                  <c:v>170</c:v>
                </c:pt>
                <c:pt idx="27">
                  <c:v>76</c:v>
                </c:pt>
                <c:pt idx="30">
                  <c:v>50</c:v>
                </c:pt>
                <c:pt idx="31">
                  <c:v>25</c:v>
                </c:pt>
                <c:pt idx="32">
                  <c:v>39</c:v>
                </c:pt>
                <c:pt idx="33">
                  <c:v>16</c:v>
                </c:pt>
              </c:numCache>
            </c:numRef>
          </c:val>
        </c:ser>
        <c:ser>
          <c:idx val="4"/>
          <c:order val="4"/>
          <c:tx>
            <c:strRef>
              <c:f>Prev_Charlson_Years!$AD$128:$AD$129</c:f>
              <c:strCache>
                <c:ptCount val="1"/>
                <c:pt idx="0">
                  <c:v>Cases diagnosed 
prior to 2007 
(no Charlson score)</c:v>
                </c:pt>
              </c:strCache>
            </c:strRef>
          </c:tx>
          <c:invertIfNegative val="0"/>
          <c:cat>
            <c:multiLvlStrRef>
              <c:f>Prev_Charlson_Years!$Y$130:$Y$171</c:f>
              <c:multiLvlStrCache>
                <c:ptCount val="36"/>
                <c:lvl>
                  <c:pt idx="0">
                    <c:v>0</c:v>
                  </c:pt>
                  <c:pt idx="1">
                    <c:v>1</c:v>
                  </c:pt>
                  <c:pt idx="2">
                    <c:v>2-4</c:v>
                  </c:pt>
                  <c:pt idx="3">
                    <c:v>5-9</c:v>
                  </c:pt>
                  <c:pt idx="4">
                    <c:v>10-14</c:v>
                  </c:pt>
                  <c:pt idx="5">
                    <c:v>15-19</c:v>
                  </c:pt>
                  <c:pt idx="6">
                    <c:v>0</c:v>
                  </c:pt>
                  <c:pt idx="7">
                    <c:v>1</c:v>
                  </c:pt>
                  <c:pt idx="8">
                    <c:v>2-4</c:v>
                  </c:pt>
                  <c:pt idx="9">
                    <c:v>5-9</c:v>
                  </c:pt>
                  <c:pt idx="10">
                    <c:v>10-14</c:v>
                  </c:pt>
                  <c:pt idx="11">
                    <c:v>15-19</c:v>
                  </c:pt>
                  <c:pt idx="12">
                    <c:v>0</c:v>
                  </c:pt>
                  <c:pt idx="13">
                    <c:v>1</c:v>
                  </c:pt>
                  <c:pt idx="14">
                    <c:v>2-4</c:v>
                  </c:pt>
                  <c:pt idx="15">
                    <c:v>5-9</c:v>
                  </c:pt>
                  <c:pt idx="16">
                    <c:v>10-14</c:v>
                  </c:pt>
                  <c:pt idx="17">
                    <c:v>15-19</c:v>
                  </c:pt>
                  <c:pt idx="18">
                    <c:v>0</c:v>
                  </c:pt>
                  <c:pt idx="19">
                    <c:v>1</c:v>
                  </c:pt>
                  <c:pt idx="20">
                    <c:v>2-4</c:v>
                  </c:pt>
                  <c:pt idx="21">
                    <c:v>5-9</c:v>
                  </c:pt>
                  <c:pt idx="22">
                    <c:v>10-14</c:v>
                  </c:pt>
                  <c:pt idx="23">
                    <c:v>15-19</c:v>
                  </c:pt>
                  <c:pt idx="24">
                    <c:v>0</c:v>
                  </c:pt>
                  <c:pt idx="25">
                    <c:v>1</c:v>
                  </c:pt>
                  <c:pt idx="26">
                    <c:v>2-4</c:v>
                  </c:pt>
                  <c:pt idx="27">
                    <c:v>5-9</c:v>
                  </c:pt>
                  <c:pt idx="28">
                    <c:v>10-14</c:v>
                  </c:pt>
                  <c:pt idx="29">
                    <c:v>15-19</c:v>
                  </c:pt>
                  <c:pt idx="30">
                    <c:v>0</c:v>
                  </c:pt>
                  <c:pt idx="31">
                    <c:v>1</c:v>
                  </c:pt>
                  <c:pt idx="32">
                    <c:v>2-4</c:v>
                  </c:pt>
                  <c:pt idx="33">
                    <c:v>5-9</c:v>
                  </c:pt>
                  <c:pt idx="34">
                    <c:v>10-14</c:v>
                  </c:pt>
                  <c:pt idx="35">
                    <c:v>15-19</c:v>
                  </c:pt>
                </c:lvl>
                <c:lvl>
                  <c:pt idx="0">
                    <c:v>North Central London STP</c:v>
                  </c:pt>
                  <c:pt idx="6">
                    <c:v>North East London STP</c:v>
                  </c:pt>
                  <c:pt idx="12">
                    <c:v>North West London STP</c:v>
                  </c:pt>
                  <c:pt idx="18">
                    <c:v>South East London STP</c:v>
                  </c:pt>
                  <c:pt idx="24">
                    <c:v>South West London STP</c:v>
                  </c:pt>
                  <c:pt idx="30">
                    <c:v>West Essex</c:v>
                  </c:pt>
                </c:lvl>
              </c:multiLvlStrCache>
            </c:multiLvlStrRef>
          </c:cat>
          <c:val>
            <c:numRef>
              <c:f>Prev_Charlson_Years!$AD$130:$AD$171</c:f>
              <c:numCache>
                <c:formatCode>General</c:formatCode>
                <c:ptCount val="36"/>
                <c:pt idx="3">
                  <c:v>3891</c:v>
                </c:pt>
                <c:pt idx="4">
                  <c:v>3125</c:v>
                </c:pt>
                <c:pt idx="5">
                  <c:v>5698</c:v>
                </c:pt>
                <c:pt idx="9">
                  <c:v>3965</c:v>
                </c:pt>
                <c:pt idx="10">
                  <c:v>3206</c:v>
                </c:pt>
                <c:pt idx="11">
                  <c:v>6034</c:v>
                </c:pt>
                <c:pt idx="15">
                  <c:v>5615</c:v>
                </c:pt>
                <c:pt idx="16">
                  <c:v>4653</c:v>
                </c:pt>
                <c:pt idx="17">
                  <c:v>8399</c:v>
                </c:pt>
                <c:pt idx="21">
                  <c:v>4355</c:v>
                </c:pt>
                <c:pt idx="22">
                  <c:v>3971</c:v>
                </c:pt>
                <c:pt idx="23">
                  <c:v>7343</c:v>
                </c:pt>
                <c:pt idx="27">
                  <c:v>4424</c:v>
                </c:pt>
                <c:pt idx="28">
                  <c:v>3732</c:v>
                </c:pt>
                <c:pt idx="29">
                  <c:v>7076</c:v>
                </c:pt>
                <c:pt idx="33">
                  <c:v>874</c:v>
                </c:pt>
                <c:pt idx="34">
                  <c:v>919</c:v>
                </c:pt>
                <c:pt idx="35">
                  <c:v>1551</c:v>
                </c:pt>
              </c:numCache>
            </c:numRef>
          </c:val>
        </c:ser>
        <c:dLbls>
          <c:showLegendKey val="0"/>
          <c:showVal val="0"/>
          <c:showCatName val="0"/>
          <c:showSerName val="0"/>
          <c:showPercent val="0"/>
          <c:showBubbleSize val="0"/>
        </c:dLbls>
        <c:gapWidth val="150"/>
        <c:overlap val="100"/>
        <c:axId val="233163008"/>
        <c:axId val="232849792"/>
      </c:barChart>
      <c:catAx>
        <c:axId val="233163008"/>
        <c:scaling>
          <c:orientation val="minMax"/>
        </c:scaling>
        <c:delete val="0"/>
        <c:axPos val="b"/>
        <c:title>
          <c:tx>
            <c:rich>
              <a:bodyPr/>
              <a:lstStyle/>
              <a:p>
                <a:pPr>
                  <a:defRPr/>
                </a:pPr>
                <a:r>
                  <a:rPr lang="en-US"/>
                  <a:t>Years Since Diagnosis</a:t>
                </a:r>
              </a:p>
            </c:rich>
          </c:tx>
          <c:layout/>
          <c:overlay val="0"/>
        </c:title>
        <c:majorTickMark val="out"/>
        <c:minorTickMark val="none"/>
        <c:tickLblPos val="nextTo"/>
        <c:txPr>
          <a:bodyPr/>
          <a:lstStyle/>
          <a:p>
            <a:pPr>
              <a:defRPr sz="800"/>
            </a:pPr>
            <a:endParaRPr lang="en-US"/>
          </a:p>
        </c:txPr>
        <c:crossAx val="232849792"/>
        <c:crosses val="autoZero"/>
        <c:auto val="1"/>
        <c:lblAlgn val="ctr"/>
        <c:lblOffset val="100"/>
        <c:noMultiLvlLbl val="0"/>
      </c:catAx>
      <c:valAx>
        <c:axId val="232849792"/>
        <c:scaling>
          <c:orientation val="minMax"/>
        </c:scaling>
        <c:delete val="0"/>
        <c:axPos val="l"/>
        <c:majorGridlines/>
        <c:title>
          <c:tx>
            <c:rich>
              <a:bodyPr rot="-5400000" vert="horz"/>
              <a:lstStyle/>
              <a:p>
                <a:pPr>
                  <a:defRPr/>
                </a:pPr>
                <a:r>
                  <a:rPr lang="en-US"/>
                  <a:t>Prevalent Cases 1995 - 2014</a:t>
                </a:r>
              </a:p>
            </c:rich>
          </c:tx>
          <c:layout/>
          <c:overlay val="0"/>
        </c:title>
        <c:numFmt formatCode="General" sourceLinked="1"/>
        <c:majorTickMark val="out"/>
        <c:minorTickMark val="none"/>
        <c:tickLblPos val="nextTo"/>
        <c:crossAx val="233163008"/>
        <c:crosses val="autoZero"/>
        <c:crossBetween val="between"/>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CCG_11Apr2017_suppressed.xlsx]Prev_Charlson_Tumour!PivotTable1</c:name>
    <c:fmtId val="11"/>
  </c:pivotSource>
  <c:chart>
    <c:title>
      <c:tx>
        <c:rich>
          <a:bodyPr/>
          <a:lstStyle/>
          <a:p>
            <a:pPr>
              <a:defRPr sz="1000"/>
            </a:pPr>
            <a:r>
              <a:rPr lang="en-US" sz="1000" b="1" i="0" baseline="0">
                <a:effectLst/>
              </a:rPr>
              <a:t>Counts of prevalent cases in London (patients) diagnosed between 2007 and 2014 and alive at the end of 2014, grouped by Charlson Comorbidity Index </a:t>
            </a:r>
            <a:r>
              <a:rPr lang="en-US" sz="1000" b="1" i="0" kern="1200" baseline="0">
                <a:solidFill>
                  <a:srgbClr val="000000"/>
                </a:solidFill>
                <a:effectLst/>
              </a:rPr>
              <a:t>Score grouped into categories of 0, 1, 2, 3+</a:t>
            </a:r>
            <a:endParaRPr lang="en-GB" sz="100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s>
    <c:plotArea>
      <c:layout/>
      <c:barChart>
        <c:barDir val="col"/>
        <c:grouping val="stacked"/>
        <c:varyColors val="0"/>
        <c:ser>
          <c:idx val="0"/>
          <c:order val="0"/>
          <c:tx>
            <c:strRef>
              <c:f>Prev_Charlson_Tumour!$L$128:$L$129</c:f>
              <c:strCache>
                <c:ptCount val="1"/>
                <c:pt idx="0">
                  <c:v>0</c:v>
                </c:pt>
              </c:strCache>
            </c:strRef>
          </c:tx>
          <c:invertIfNegative val="0"/>
          <c:cat>
            <c:strRef>
              <c:f>Prev_Charlson_Tumour!$K$130:$K$135</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Prev_Charlson_Tumour!$L$130:$L$135</c:f>
              <c:numCache>
                <c:formatCode>General</c:formatCode>
                <c:ptCount val="6"/>
                <c:pt idx="0">
                  <c:v>420</c:v>
                </c:pt>
                <c:pt idx="1">
                  <c:v>432</c:v>
                </c:pt>
                <c:pt idx="2">
                  <c:v>605</c:v>
                </c:pt>
                <c:pt idx="3">
                  <c:v>610</c:v>
                </c:pt>
                <c:pt idx="4">
                  <c:v>490</c:v>
                </c:pt>
                <c:pt idx="5">
                  <c:v>134</c:v>
                </c:pt>
              </c:numCache>
            </c:numRef>
          </c:val>
        </c:ser>
        <c:ser>
          <c:idx val="1"/>
          <c:order val="1"/>
          <c:tx>
            <c:strRef>
              <c:f>Prev_Charlson_Tumour!$M$128:$M$129</c:f>
              <c:strCache>
                <c:ptCount val="1"/>
                <c:pt idx="0">
                  <c:v>1</c:v>
                </c:pt>
              </c:strCache>
            </c:strRef>
          </c:tx>
          <c:invertIfNegative val="0"/>
          <c:cat>
            <c:strRef>
              <c:f>Prev_Charlson_Tumour!$K$130:$K$135</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Prev_Charlson_Tumour!$M$130:$M$135</c:f>
              <c:numCache>
                <c:formatCode>General</c:formatCode>
                <c:ptCount val="6"/>
                <c:pt idx="0">
                  <c:v>58</c:v>
                </c:pt>
                <c:pt idx="1">
                  <c:v>62</c:v>
                </c:pt>
                <c:pt idx="2">
                  <c:v>64</c:v>
                </c:pt>
                <c:pt idx="3">
                  <c:v>62</c:v>
                </c:pt>
                <c:pt idx="4">
                  <c:v>51</c:v>
                </c:pt>
                <c:pt idx="5">
                  <c:v>16</c:v>
                </c:pt>
              </c:numCache>
            </c:numRef>
          </c:val>
        </c:ser>
        <c:ser>
          <c:idx val="2"/>
          <c:order val="2"/>
          <c:tx>
            <c:strRef>
              <c:f>Prev_Charlson_Tumour!$N$128:$N$129</c:f>
              <c:strCache>
                <c:ptCount val="1"/>
                <c:pt idx="0">
                  <c:v>2</c:v>
                </c:pt>
              </c:strCache>
            </c:strRef>
          </c:tx>
          <c:invertIfNegative val="0"/>
          <c:cat>
            <c:strRef>
              <c:f>Prev_Charlson_Tumour!$K$130:$K$135</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Prev_Charlson_Tumour!$N$130:$N$135</c:f>
              <c:numCache>
                <c:formatCode>General</c:formatCode>
                <c:ptCount val="6"/>
                <c:pt idx="0">
                  <c:v>32</c:v>
                </c:pt>
                <c:pt idx="1">
                  <c:v>34</c:v>
                </c:pt>
                <c:pt idx="2">
                  <c:v>56</c:v>
                </c:pt>
                <c:pt idx="3">
                  <c:v>27</c:v>
                </c:pt>
                <c:pt idx="4">
                  <c:v>35</c:v>
                </c:pt>
                <c:pt idx="5">
                  <c:v>10</c:v>
                </c:pt>
              </c:numCache>
            </c:numRef>
          </c:val>
        </c:ser>
        <c:ser>
          <c:idx val="3"/>
          <c:order val="3"/>
          <c:tx>
            <c:strRef>
              <c:f>Prev_Charlson_Tumour!$O$128:$O$129</c:f>
              <c:strCache>
                <c:ptCount val="1"/>
                <c:pt idx="0">
                  <c:v>3+</c:v>
                </c:pt>
              </c:strCache>
            </c:strRef>
          </c:tx>
          <c:invertIfNegative val="0"/>
          <c:cat>
            <c:strRef>
              <c:f>Prev_Charlson_Tumour!$K$130:$K$135</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Prev_Charlson_Tumour!$O$130:$O$135</c:f>
              <c:numCache>
                <c:formatCode>General</c:formatCode>
                <c:ptCount val="6"/>
                <c:pt idx="0">
                  <c:v>21</c:v>
                </c:pt>
                <c:pt idx="1">
                  <c:v>23</c:v>
                </c:pt>
                <c:pt idx="2">
                  <c:v>23</c:v>
                </c:pt>
                <c:pt idx="3">
                  <c:v>28</c:v>
                </c:pt>
                <c:pt idx="4">
                  <c:v>28</c:v>
                </c:pt>
                <c:pt idx="5">
                  <c:v>7</c:v>
                </c:pt>
              </c:numCache>
            </c:numRef>
          </c:val>
        </c:ser>
        <c:dLbls>
          <c:showLegendKey val="0"/>
          <c:showVal val="0"/>
          <c:showCatName val="0"/>
          <c:showSerName val="0"/>
          <c:showPercent val="0"/>
          <c:showBubbleSize val="0"/>
        </c:dLbls>
        <c:gapWidth val="150"/>
        <c:overlap val="100"/>
        <c:axId val="230388864"/>
        <c:axId val="230390784"/>
      </c:barChart>
      <c:catAx>
        <c:axId val="230388864"/>
        <c:scaling>
          <c:orientation val="minMax"/>
        </c:scaling>
        <c:delete val="0"/>
        <c:axPos val="b"/>
        <c:title>
          <c:tx>
            <c:rich>
              <a:bodyPr/>
              <a:lstStyle/>
              <a:p>
                <a:pPr>
                  <a:defRPr sz="900"/>
                </a:pPr>
                <a:r>
                  <a:rPr lang="en-US" sz="900" b="1" i="0" u="none" strike="noStrike" baseline="0">
                    <a:effectLst/>
                  </a:rPr>
                  <a:t>Area</a:t>
                </a:r>
              </a:p>
            </c:rich>
          </c:tx>
          <c:layout/>
          <c:overlay val="0"/>
        </c:title>
        <c:majorTickMark val="out"/>
        <c:minorTickMark val="none"/>
        <c:tickLblPos val="nextTo"/>
        <c:txPr>
          <a:bodyPr/>
          <a:lstStyle/>
          <a:p>
            <a:pPr algn="ctr">
              <a:defRPr lang="en-GB" sz="800" b="0" i="0" u="none" strike="noStrike" kern="1200" baseline="0">
                <a:solidFill>
                  <a:sysClr val="windowText" lastClr="000000"/>
                </a:solidFill>
                <a:latin typeface="+mn-lt"/>
                <a:ea typeface="+mn-ea"/>
                <a:cs typeface="+mn-cs"/>
              </a:defRPr>
            </a:pPr>
            <a:endParaRPr lang="en-US"/>
          </a:p>
        </c:txPr>
        <c:crossAx val="230390784"/>
        <c:crosses val="autoZero"/>
        <c:auto val="1"/>
        <c:lblAlgn val="ctr"/>
        <c:lblOffset val="100"/>
        <c:noMultiLvlLbl val="0"/>
      </c:catAx>
      <c:valAx>
        <c:axId val="230390784"/>
        <c:scaling>
          <c:orientation val="minMax"/>
        </c:scaling>
        <c:delete val="0"/>
        <c:axPos val="l"/>
        <c:majorGridlines/>
        <c:title>
          <c:tx>
            <c:rich>
              <a:bodyPr rot="-5400000" vert="horz"/>
              <a:lstStyle/>
              <a:p>
                <a:pPr>
                  <a:defRPr/>
                </a:pPr>
                <a:r>
                  <a:rPr lang="en-US"/>
                  <a:t>Prevalent Cases 2007 - 2014</a:t>
                </a:r>
              </a:p>
            </c:rich>
          </c:tx>
          <c:layout/>
          <c:overlay val="0"/>
        </c:title>
        <c:numFmt formatCode="General" sourceLinked="1"/>
        <c:majorTickMark val="out"/>
        <c:minorTickMark val="none"/>
        <c:tickLblPos val="nextTo"/>
        <c:crossAx val="230388864"/>
        <c:crosses val="autoZero"/>
        <c:crossBetween val="between"/>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CCG_11Apr2017_suppressed.xlsx]Prev_Charlson_Tumour!PivotTable2</c:name>
    <c:fmtId val="5"/>
  </c:pivotSource>
  <c:chart>
    <c:title>
      <c:tx>
        <c:rich>
          <a:bodyPr/>
          <a:lstStyle/>
          <a:p>
            <a:pPr>
              <a:defRPr sz="1000"/>
            </a:pPr>
            <a:r>
              <a:rPr lang="en-US" sz="1000" b="1" i="0" baseline="0">
                <a:effectLst/>
              </a:rPr>
              <a:t>% of prevalent cases in London (patients) diagnosed between 2007 and 2014 and alive at the end of 2014, grouped by Charlson Comorbidity Index </a:t>
            </a:r>
            <a:r>
              <a:rPr lang="en-US" sz="1000" b="1" i="0" u="none" strike="noStrike" baseline="0">
                <a:effectLst/>
              </a:rPr>
              <a:t>Score grouped into categories of 0, 1, 2, 3+</a:t>
            </a:r>
            <a:r>
              <a:rPr lang="en-US" sz="1000" b="1" i="0" baseline="0">
                <a:effectLst/>
              </a:rPr>
              <a:t> as proportion of all prevalent cases diagnosed between 1995 and 2014</a:t>
            </a:r>
            <a:endParaRPr lang="en-GB" sz="1000" b="1" i="0" baseline="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s>
    <c:plotArea>
      <c:layout/>
      <c:barChart>
        <c:barDir val="col"/>
        <c:grouping val="percentStacked"/>
        <c:varyColors val="0"/>
        <c:ser>
          <c:idx val="0"/>
          <c:order val="0"/>
          <c:tx>
            <c:strRef>
              <c:f>Prev_Charlson_Tumour!$B$49:$B$50</c:f>
              <c:strCache>
                <c:ptCount val="1"/>
                <c:pt idx="0">
                  <c:v>0</c:v>
                </c:pt>
              </c:strCache>
            </c:strRef>
          </c:tx>
          <c:invertIfNegative val="0"/>
          <c:cat>
            <c:strRef>
              <c:f>Prev_Charlson_Tumour!$A$51:$A$57</c:f>
              <c:strCache>
                <c:ptCount val="7"/>
                <c:pt idx="0">
                  <c:v>North Central London STP</c:v>
                </c:pt>
                <c:pt idx="1">
                  <c:v>North East London STP</c:v>
                </c:pt>
                <c:pt idx="2">
                  <c:v>North West London STP</c:v>
                </c:pt>
                <c:pt idx="3">
                  <c:v>South East London STP</c:v>
                </c:pt>
                <c:pt idx="4">
                  <c:v>South West London STP</c:v>
                </c:pt>
                <c:pt idx="5">
                  <c:v>West Essex</c:v>
                </c:pt>
                <c:pt idx="6">
                  <c:v>London + WE Total</c:v>
                </c:pt>
              </c:strCache>
            </c:strRef>
          </c:cat>
          <c:val>
            <c:numRef>
              <c:f>Prev_Charlson_Tumour!$B$51:$B$57</c:f>
              <c:numCache>
                <c:formatCode>General</c:formatCode>
                <c:ptCount val="7"/>
                <c:pt idx="0">
                  <c:v>420</c:v>
                </c:pt>
                <c:pt idx="1">
                  <c:v>432</c:v>
                </c:pt>
                <c:pt idx="2">
                  <c:v>605</c:v>
                </c:pt>
                <c:pt idx="3">
                  <c:v>610</c:v>
                </c:pt>
                <c:pt idx="4">
                  <c:v>490</c:v>
                </c:pt>
                <c:pt idx="5">
                  <c:v>134</c:v>
                </c:pt>
                <c:pt idx="6">
                  <c:v>2691</c:v>
                </c:pt>
              </c:numCache>
            </c:numRef>
          </c:val>
        </c:ser>
        <c:ser>
          <c:idx val="1"/>
          <c:order val="1"/>
          <c:tx>
            <c:strRef>
              <c:f>Prev_Charlson_Tumour!$C$49:$C$50</c:f>
              <c:strCache>
                <c:ptCount val="1"/>
                <c:pt idx="0">
                  <c:v>1</c:v>
                </c:pt>
              </c:strCache>
            </c:strRef>
          </c:tx>
          <c:invertIfNegative val="0"/>
          <c:cat>
            <c:strRef>
              <c:f>Prev_Charlson_Tumour!$A$51:$A$57</c:f>
              <c:strCache>
                <c:ptCount val="7"/>
                <c:pt idx="0">
                  <c:v>North Central London STP</c:v>
                </c:pt>
                <c:pt idx="1">
                  <c:v>North East London STP</c:v>
                </c:pt>
                <c:pt idx="2">
                  <c:v>North West London STP</c:v>
                </c:pt>
                <c:pt idx="3">
                  <c:v>South East London STP</c:v>
                </c:pt>
                <c:pt idx="4">
                  <c:v>South West London STP</c:v>
                </c:pt>
                <c:pt idx="5">
                  <c:v>West Essex</c:v>
                </c:pt>
                <c:pt idx="6">
                  <c:v>London + WE Total</c:v>
                </c:pt>
              </c:strCache>
            </c:strRef>
          </c:cat>
          <c:val>
            <c:numRef>
              <c:f>Prev_Charlson_Tumour!$C$51:$C$57</c:f>
              <c:numCache>
                <c:formatCode>General</c:formatCode>
                <c:ptCount val="7"/>
                <c:pt idx="0">
                  <c:v>58</c:v>
                </c:pt>
                <c:pt idx="1">
                  <c:v>62</c:v>
                </c:pt>
                <c:pt idx="2">
                  <c:v>64</c:v>
                </c:pt>
                <c:pt idx="3">
                  <c:v>62</c:v>
                </c:pt>
                <c:pt idx="4">
                  <c:v>51</c:v>
                </c:pt>
                <c:pt idx="5">
                  <c:v>16</c:v>
                </c:pt>
                <c:pt idx="6">
                  <c:v>313</c:v>
                </c:pt>
              </c:numCache>
            </c:numRef>
          </c:val>
        </c:ser>
        <c:ser>
          <c:idx val="2"/>
          <c:order val="2"/>
          <c:tx>
            <c:strRef>
              <c:f>Prev_Charlson_Tumour!$D$49:$D$50</c:f>
              <c:strCache>
                <c:ptCount val="1"/>
                <c:pt idx="0">
                  <c:v>2</c:v>
                </c:pt>
              </c:strCache>
            </c:strRef>
          </c:tx>
          <c:invertIfNegative val="0"/>
          <c:cat>
            <c:strRef>
              <c:f>Prev_Charlson_Tumour!$A$51:$A$57</c:f>
              <c:strCache>
                <c:ptCount val="7"/>
                <c:pt idx="0">
                  <c:v>North Central London STP</c:v>
                </c:pt>
                <c:pt idx="1">
                  <c:v>North East London STP</c:v>
                </c:pt>
                <c:pt idx="2">
                  <c:v>North West London STP</c:v>
                </c:pt>
                <c:pt idx="3">
                  <c:v>South East London STP</c:v>
                </c:pt>
                <c:pt idx="4">
                  <c:v>South West London STP</c:v>
                </c:pt>
                <c:pt idx="5">
                  <c:v>West Essex</c:v>
                </c:pt>
                <c:pt idx="6">
                  <c:v>London + WE Total</c:v>
                </c:pt>
              </c:strCache>
            </c:strRef>
          </c:cat>
          <c:val>
            <c:numRef>
              <c:f>Prev_Charlson_Tumour!$D$51:$D$57</c:f>
              <c:numCache>
                <c:formatCode>General</c:formatCode>
                <c:ptCount val="7"/>
                <c:pt idx="0">
                  <c:v>32</c:v>
                </c:pt>
                <c:pt idx="1">
                  <c:v>34</c:v>
                </c:pt>
                <c:pt idx="2">
                  <c:v>56</c:v>
                </c:pt>
                <c:pt idx="3">
                  <c:v>27</c:v>
                </c:pt>
                <c:pt idx="4">
                  <c:v>35</c:v>
                </c:pt>
                <c:pt idx="5">
                  <c:v>10</c:v>
                </c:pt>
                <c:pt idx="6">
                  <c:v>194</c:v>
                </c:pt>
              </c:numCache>
            </c:numRef>
          </c:val>
        </c:ser>
        <c:ser>
          <c:idx val="3"/>
          <c:order val="3"/>
          <c:tx>
            <c:strRef>
              <c:f>Prev_Charlson_Tumour!$E$49:$E$50</c:f>
              <c:strCache>
                <c:ptCount val="1"/>
                <c:pt idx="0">
                  <c:v>3+</c:v>
                </c:pt>
              </c:strCache>
            </c:strRef>
          </c:tx>
          <c:invertIfNegative val="0"/>
          <c:cat>
            <c:strRef>
              <c:f>Prev_Charlson_Tumour!$A$51:$A$57</c:f>
              <c:strCache>
                <c:ptCount val="7"/>
                <c:pt idx="0">
                  <c:v>North Central London STP</c:v>
                </c:pt>
                <c:pt idx="1">
                  <c:v>North East London STP</c:v>
                </c:pt>
                <c:pt idx="2">
                  <c:v>North West London STP</c:v>
                </c:pt>
                <c:pt idx="3">
                  <c:v>South East London STP</c:v>
                </c:pt>
                <c:pt idx="4">
                  <c:v>South West London STP</c:v>
                </c:pt>
                <c:pt idx="5">
                  <c:v>West Essex</c:v>
                </c:pt>
                <c:pt idx="6">
                  <c:v>London + WE Total</c:v>
                </c:pt>
              </c:strCache>
            </c:strRef>
          </c:cat>
          <c:val>
            <c:numRef>
              <c:f>Prev_Charlson_Tumour!$E$51:$E$57</c:f>
              <c:numCache>
                <c:formatCode>General</c:formatCode>
                <c:ptCount val="7"/>
                <c:pt idx="0">
                  <c:v>21</c:v>
                </c:pt>
                <c:pt idx="1">
                  <c:v>23</c:v>
                </c:pt>
                <c:pt idx="2">
                  <c:v>23</c:v>
                </c:pt>
                <c:pt idx="3">
                  <c:v>28</c:v>
                </c:pt>
                <c:pt idx="4">
                  <c:v>28</c:v>
                </c:pt>
                <c:pt idx="5">
                  <c:v>7</c:v>
                </c:pt>
                <c:pt idx="6">
                  <c:v>130</c:v>
                </c:pt>
              </c:numCache>
            </c:numRef>
          </c:val>
        </c:ser>
        <c:ser>
          <c:idx val="4"/>
          <c:order val="4"/>
          <c:tx>
            <c:strRef>
              <c:f>Prev_Charlson_Tumour!$F$49:$F$50</c:f>
              <c:strCache>
                <c:ptCount val="1"/>
                <c:pt idx="0">
                  <c:v>Cases diagnosed 
prior to 2007 
(no Charlson score)</c:v>
                </c:pt>
              </c:strCache>
            </c:strRef>
          </c:tx>
          <c:invertIfNegative val="0"/>
          <c:cat>
            <c:strRef>
              <c:f>Prev_Charlson_Tumour!$A$51:$A$57</c:f>
              <c:strCache>
                <c:ptCount val="7"/>
                <c:pt idx="0">
                  <c:v>North Central London STP</c:v>
                </c:pt>
                <c:pt idx="1">
                  <c:v>North East London STP</c:v>
                </c:pt>
                <c:pt idx="2">
                  <c:v>North West London STP</c:v>
                </c:pt>
                <c:pt idx="3">
                  <c:v>South East London STP</c:v>
                </c:pt>
                <c:pt idx="4">
                  <c:v>South West London STP</c:v>
                </c:pt>
                <c:pt idx="5">
                  <c:v>West Essex</c:v>
                </c:pt>
                <c:pt idx="6">
                  <c:v>London + WE Total</c:v>
                </c:pt>
              </c:strCache>
            </c:strRef>
          </c:cat>
          <c:val>
            <c:numRef>
              <c:f>Prev_Charlson_Tumour!$F$51:$F$57</c:f>
              <c:numCache>
                <c:formatCode>General</c:formatCode>
                <c:ptCount val="7"/>
                <c:pt idx="0">
                  <c:v>390</c:v>
                </c:pt>
                <c:pt idx="1">
                  <c:v>411</c:v>
                </c:pt>
                <c:pt idx="2">
                  <c:v>515</c:v>
                </c:pt>
                <c:pt idx="3">
                  <c:v>417</c:v>
                </c:pt>
                <c:pt idx="4">
                  <c:v>409</c:v>
                </c:pt>
                <c:pt idx="5">
                  <c:v>117</c:v>
                </c:pt>
                <c:pt idx="6">
                  <c:v>2259</c:v>
                </c:pt>
              </c:numCache>
            </c:numRef>
          </c:val>
        </c:ser>
        <c:dLbls>
          <c:showLegendKey val="0"/>
          <c:showVal val="0"/>
          <c:showCatName val="0"/>
          <c:showSerName val="0"/>
          <c:showPercent val="0"/>
          <c:showBubbleSize val="0"/>
        </c:dLbls>
        <c:gapWidth val="150"/>
        <c:overlap val="100"/>
        <c:axId val="231623296"/>
        <c:axId val="231625472"/>
      </c:barChart>
      <c:catAx>
        <c:axId val="231623296"/>
        <c:scaling>
          <c:orientation val="minMax"/>
        </c:scaling>
        <c:delete val="0"/>
        <c:axPos val="b"/>
        <c:title>
          <c:tx>
            <c:rich>
              <a:bodyPr/>
              <a:lstStyle/>
              <a:p>
                <a:pPr>
                  <a:defRPr sz="900"/>
                </a:pPr>
                <a:r>
                  <a:rPr lang="en-US" sz="900" b="1" i="0" baseline="0">
                    <a:effectLst/>
                  </a:rPr>
                  <a:t>Area</a:t>
                </a:r>
                <a:endParaRPr lang="en-GB" sz="900">
                  <a:effectLst/>
                </a:endParaRPr>
              </a:p>
            </c:rich>
          </c:tx>
          <c:layout/>
          <c:overlay val="0"/>
        </c:title>
        <c:majorTickMark val="out"/>
        <c:minorTickMark val="none"/>
        <c:tickLblPos val="nextTo"/>
        <c:txPr>
          <a:bodyPr/>
          <a:lstStyle/>
          <a:p>
            <a:pPr>
              <a:defRPr sz="800"/>
            </a:pPr>
            <a:endParaRPr lang="en-US"/>
          </a:p>
        </c:txPr>
        <c:crossAx val="231625472"/>
        <c:crosses val="autoZero"/>
        <c:auto val="1"/>
        <c:lblAlgn val="ctr"/>
        <c:lblOffset val="100"/>
        <c:noMultiLvlLbl val="0"/>
      </c:catAx>
      <c:valAx>
        <c:axId val="231625472"/>
        <c:scaling>
          <c:orientation val="minMax"/>
        </c:scaling>
        <c:delete val="0"/>
        <c:axPos val="l"/>
        <c:majorGridlines/>
        <c:title>
          <c:tx>
            <c:rich>
              <a:bodyPr rot="-5400000" vert="horz"/>
              <a:lstStyle/>
              <a:p>
                <a:pPr>
                  <a:defRPr/>
                </a:pPr>
                <a:r>
                  <a:rPr lang="en-US"/>
                  <a:t>% of Total Prevalent Cases 1995 - 2014</a:t>
                </a:r>
              </a:p>
            </c:rich>
          </c:tx>
          <c:layout/>
          <c:overlay val="0"/>
        </c:title>
        <c:numFmt formatCode="0%" sourceLinked="1"/>
        <c:majorTickMark val="out"/>
        <c:minorTickMark val="none"/>
        <c:tickLblPos val="nextTo"/>
        <c:crossAx val="231623296"/>
        <c:crosses val="autoZero"/>
        <c:crossBetween val="between"/>
        <c:majorUnit val="0.2"/>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CCG_11Apr2017_suppressed.xlsx]Prev_Charlson_Tumour!PivotTable5</c:name>
    <c:fmtId val="14"/>
  </c:pivotSource>
  <c:chart>
    <c:title>
      <c:tx>
        <c:rich>
          <a:bodyPr/>
          <a:lstStyle/>
          <a:p>
            <a:pPr>
              <a:defRPr sz="1000"/>
            </a:pPr>
            <a:r>
              <a:rPr lang="en-US" sz="1000" b="1" i="0" baseline="0">
                <a:effectLst/>
              </a:rPr>
              <a:t>% of prevalent cases in London (patients) diagnosed between 2007 and 2014 and alive at the end of 2014, grouped by Charlson Comorbidity Index </a:t>
            </a:r>
            <a:r>
              <a:rPr lang="en-US" sz="1000" b="1" i="0" u="none" strike="noStrike" baseline="0">
                <a:effectLst/>
              </a:rPr>
              <a:t>Score grouped into categories of 0, 1, 2, 3+</a:t>
            </a:r>
            <a:endParaRPr lang="en-GB" sz="100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s>
    <c:plotArea>
      <c:layout/>
      <c:barChart>
        <c:barDir val="col"/>
        <c:grouping val="percentStacked"/>
        <c:varyColors val="0"/>
        <c:ser>
          <c:idx val="0"/>
          <c:order val="0"/>
          <c:tx>
            <c:strRef>
              <c:f>Prev_Charlson_Tumour!$S$128:$S$129</c:f>
              <c:strCache>
                <c:ptCount val="1"/>
                <c:pt idx="0">
                  <c:v>0</c:v>
                </c:pt>
              </c:strCache>
            </c:strRef>
          </c:tx>
          <c:invertIfNegative val="0"/>
          <c:cat>
            <c:strRef>
              <c:f>Prev_Charlson_Tumour!$R$130:$R$136</c:f>
              <c:strCache>
                <c:ptCount val="7"/>
                <c:pt idx="0">
                  <c:v>North Central London STP</c:v>
                </c:pt>
                <c:pt idx="1">
                  <c:v>North East London STP</c:v>
                </c:pt>
                <c:pt idx="2">
                  <c:v>North West London STP</c:v>
                </c:pt>
                <c:pt idx="3">
                  <c:v>South East London STP</c:v>
                </c:pt>
                <c:pt idx="4">
                  <c:v>South West London STP</c:v>
                </c:pt>
                <c:pt idx="5">
                  <c:v>West Essex</c:v>
                </c:pt>
                <c:pt idx="6">
                  <c:v>London + WE Total</c:v>
                </c:pt>
              </c:strCache>
            </c:strRef>
          </c:cat>
          <c:val>
            <c:numRef>
              <c:f>Prev_Charlson_Tumour!$S$130:$S$136</c:f>
              <c:numCache>
                <c:formatCode>General</c:formatCode>
                <c:ptCount val="7"/>
                <c:pt idx="0">
                  <c:v>420</c:v>
                </c:pt>
                <c:pt idx="1">
                  <c:v>432</c:v>
                </c:pt>
                <c:pt idx="2">
                  <c:v>605</c:v>
                </c:pt>
                <c:pt idx="3">
                  <c:v>610</c:v>
                </c:pt>
                <c:pt idx="4">
                  <c:v>490</c:v>
                </c:pt>
                <c:pt idx="5">
                  <c:v>134</c:v>
                </c:pt>
                <c:pt idx="6">
                  <c:v>2691</c:v>
                </c:pt>
              </c:numCache>
            </c:numRef>
          </c:val>
        </c:ser>
        <c:ser>
          <c:idx val="1"/>
          <c:order val="1"/>
          <c:tx>
            <c:strRef>
              <c:f>Prev_Charlson_Tumour!$T$128:$T$129</c:f>
              <c:strCache>
                <c:ptCount val="1"/>
                <c:pt idx="0">
                  <c:v>1</c:v>
                </c:pt>
              </c:strCache>
            </c:strRef>
          </c:tx>
          <c:invertIfNegative val="0"/>
          <c:cat>
            <c:strRef>
              <c:f>Prev_Charlson_Tumour!$R$130:$R$136</c:f>
              <c:strCache>
                <c:ptCount val="7"/>
                <c:pt idx="0">
                  <c:v>North Central London STP</c:v>
                </c:pt>
                <c:pt idx="1">
                  <c:v>North East London STP</c:v>
                </c:pt>
                <c:pt idx="2">
                  <c:v>North West London STP</c:v>
                </c:pt>
                <c:pt idx="3">
                  <c:v>South East London STP</c:v>
                </c:pt>
                <c:pt idx="4">
                  <c:v>South West London STP</c:v>
                </c:pt>
                <c:pt idx="5">
                  <c:v>West Essex</c:v>
                </c:pt>
                <c:pt idx="6">
                  <c:v>London + WE Total</c:v>
                </c:pt>
              </c:strCache>
            </c:strRef>
          </c:cat>
          <c:val>
            <c:numRef>
              <c:f>Prev_Charlson_Tumour!$T$130:$T$136</c:f>
              <c:numCache>
                <c:formatCode>General</c:formatCode>
                <c:ptCount val="7"/>
                <c:pt idx="0">
                  <c:v>58</c:v>
                </c:pt>
                <c:pt idx="1">
                  <c:v>62</c:v>
                </c:pt>
                <c:pt idx="2">
                  <c:v>64</c:v>
                </c:pt>
                <c:pt idx="3">
                  <c:v>62</c:v>
                </c:pt>
                <c:pt idx="4">
                  <c:v>51</c:v>
                </c:pt>
                <c:pt idx="5">
                  <c:v>16</c:v>
                </c:pt>
                <c:pt idx="6">
                  <c:v>313</c:v>
                </c:pt>
              </c:numCache>
            </c:numRef>
          </c:val>
        </c:ser>
        <c:ser>
          <c:idx val="2"/>
          <c:order val="2"/>
          <c:tx>
            <c:strRef>
              <c:f>Prev_Charlson_Tumour!$U$128:$U$129</c:f>
              <c:strCache>
                <c:ptCount val="1"/>
                <c:pt idx="0">
                  <c:v>2</c:v>
                </c:pt>
              </c:strCache>
            </c:strRef>
          </c:tx>
          <c:invertIfNegative val="0"/>
          <c:cat>
            <c:strRef>
              <c:f>Prev_Charlson_Tumour!$R$130:$R$136</c:f>
              <c:strCache>
                <c:ptCount val="7"/>
                <c:pt idx="0">
                  <c:v>North Central London STP</c:v>
                </c:pt>
                <c:pt idx="1">
                  <c:v>North East London STP</c:v>
                </c:pt>
                <c:pt idx="2">
                  <c:v>North West London STP</c:v>
                </c:pt>
                <c:pt idx="3">
                  <c:v>South East London STP</c:v>
                </c:pt>
                <c:pt idx="4">
                  <c:v>South West London STP</c:v>
                </c:pt>
                <c:pt idx="5">
                  <c:v>West Essex</c:v>
                </c:pt>
                <c:pt idx="6">
                  <c:v>London + WE Total</c:v>
                </c:pt>
              </c:strCache>
            </c:strRef>
          </c:cat>
          <c:val>
            <c:numRef>
              <c:f>Prev_Charlson_Tumour!$U$130:$U$136</c:f>
              <c:numCache>
                <c:formatCode>General</c:formatCode>
                <c:ptCount val="7"/>
                <c:pt idx="0">
                  <c:v>32</c:v>
                </c:pt>
                <c:pt idx="1">
                  <c:v>34</c:v>
                </c:pt>
                <c:pt idx="2">
                  <c:v>56</c:v>
                </c:pt>
                <c:pt idx="3">
                  <c:v>27</c:v>
                </c:pt>
                <c:pt idx="4">
                  <c:v>35</c:v>
                </c:pt>
                <c:pt idx="5">
                  <c:v>10</c:v>
                </c:pt>
                <c:pt idx="6">
                  <c:v>194</c:v>
                </c:pt>
              </c:numCache>
            </c:numRef>
          </c:val>
        </c:ser>
        <c:ser>
          <c:idx val="3"/>
          <c:order val="3"/>
          <c:tx>
            <c:strRef>
              <c:f>Prev_Charlson_Tumour!$V$128:$V$129</c:f>
              <c:strCache>
                <c:ptCount val="1"/>
                <c:pt idx="0">
                  <c:v>3+</c:v>
                </c:pt>
              </c:strCache>
            </c:strRef>
          </c:tx>
          <c:invertIfNegative val="0"/>
          <c:cat>
            <c:strRef>
              <c:f>Prev_Charlson_Tumour!$R$130:$R$136</c:f>
              <c:strCache>
                <c:ptCount val="7"/>
                <c:pt idx="0">
                  <c:v>North Central London STP</c:v>
                </c:pt>
                <c:pt idx="1">
                  <c:v>North East London STP</c:v>
                </c:pt>
                <c:pt idx="2">
                  <c:v>North West London STP</c:v>
                </c:pt>
                <c:pt idx="3">
                  <c:v>South East London STP</c:v>
                </c:pt>
                <c:pt idx="4">
                  <c:v>South West London STP</c:v>
                </c:pt>
                <c:pt idx="5">
                  <c:v>West Essex</c:v>
                </c:pt>
                <c:pt idx="6">
                  <c:v>London + WE Total</c:v>
                </c:pt>
              </c:strCache>
            </c:strRef>
          </c:cat>
          <c:val>
            <c:numRef>
              <c:f>Prev_Charlson_Tumour!$V$130:$V$136</c:f>
              <c:numCache>
                <c:formatCode>General</c:formatCode>
                <c:ptCount val="7"/>
                <c:pt idx="0">
                  <c:v>21</c:v>
                </c:pt>
                <c:pt idx="1">
                  <c:v>23</c:v>
                </c:pt>
                <c:pt idx="2">
                  <c:v>23</c:v>
                </c:pt>
                <c:pt idx="3">
                  <c:v>28</c:v>
                </c:pt>
                <c:pt idx="4">
                  <c:v>28</c:v>
                </c:pt>
                <c:pt idx="5">
                  <c:v>7</c:v>
                </c:pt>
                <c:pt idx="6">
                  <c:v>130</c:v>
                </c:pt>
              </c:numCache>
            </c:numRef>
          </c:val>
        </c:ser>
        <c:dLbls>
          <c:showLegendKey val="0"/>
          <c:showVal val="0"/>
          <c:showCatName val="0"/>
          <c:showSerName val="0"/>
          <c:showPercent val="0"/>
          <c:showBubbleSize val="0"/>
        </c:dLbls>
        <c:gapWidth val="150"/>
        <c:overlap val="100"/>
        <c:axId val="232918400"/>
        <c:axId val="232949248"/>
      </c:barChart>
      <c:catAx>
        <c:axId val="232918400"/>
        <c:scaling>
          <c:orientation val="minMax"/>
        </c:scaling>
        <c:delete val="0"/>
        <c:axPos val="b"/>
        <c:title>
          <c:tx>
            <c:rich>
              <a:bodyPr/>
              <a:lstStyle/>
              <a:p>
                <a:pPr>
                  <a:defRPr sz="900"/>
                </a:pPr>
                <a:r>
                  <a:rPr lang="en-US" sz="900" b="1" i="0" baseline="0">
                    <a:effectLst/>
                  </a:rPr>
                  <a:t>Area</a:t>
                </a:r>
                <a:endParaRPr lang="en-GB" sz="900">
                  <a:effectLst/>
                </a:endParaRPr>
              </a:p>
            </c:rich>
          </c:tx>
          <c:layout/>
          <c:overlay val="0"/>
        </c:title>
        <c:majorTickMark val="out"/>
        <c:minorTickMark val="none"/>
        <c:tickLblPos val="nextTo"/>
        <c:txPr>
          <a:bodyPr/>
          <a:lstStyle/>
          <a:p>
            <a:pPr>
              <a:defRPr sz="800"/>
            </a:pPr>
            <a:endParaRPr lang="en-US"/>
          </a:p>
        </c:txPr>
        <c:crossAx val="232949248"/>
        <c:crosses val="autoZero"/>
        <c:auto val="1"/>
        <c:lblAlgn val="ctr"/>
        <c:lblOffset val="100"/>
        <c:noMultiLvlLbl val="0"/>
      </c:catAx>
      <c:valAx>
        <c:axId val="232949248"/>
        <c:scaling>
          <c:orientation val="minMax"/>
          <c:min val="0"/>
        </c:scaling>
        <c:delete val="0"/>
        <c:axPos val="l"/>
        <c:majorGridlines/>
        <c:title>
          <c:tx>
            <c:rich>
              <a:bodyPr rot="-5400000" vert="horz"/>
              <a:lstStyle/>
              <a:p>
                <a:pPr>
                  <a:defRPr/>
                </a:pPr>
                <a:r>
                  <a:rPr lang="en-US"/>
                  <a:t>% of Prevalent Cases 2007 - 2014</a:t>
                </a:r>
              </a:p>
            </c:rich>
          </c:tx>
          <c:layout/>
          <c:overlay val="0"/>
        </c:title>
        <c:numFmt formatCode="0%" sourceLinked="1"/>
        <c:majorTickMark val="out"/>
        <c:minorTickMark val="none"/>
        <c:tickLblPos val="nextTo"/>
        <c:crossAx val="232918400"/>
        <c:crosses val="autoZero"/>
        <c:crossBetween val="between"/>
        <c:majorUnit val="0.2"/>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CCG_11Apr2017_suppressed.xlsx]Prev_Charlson_Tumour!PivotTable6</c:name>
    <c:fmtId val="14"/>
  </c:pivotSource>
  <c:chart>
    <c:title>
      <c:tx>
        <c:rich>
          <a:bodyPr/>
          <a:lstStyle/>
          <a:p>
            <a:pPr>
              <a:defRPr sz="1000"/>
            </a:pPr>
            <a:r>
              <a:rPr lang="en-US" sz="1000" b="1" i="0" baseline="0">
                <a:effectLst/>
              </a:rPr>
              <a:t>Counts of prevalent cases in London (patients) diagnosed between 1995 and 2014 and alive at the end of 2014, grouped by Charlson Comorbidity Index </a:t>
            </a:r>
            <a:r>
              <a:rPr lang="en-US" sz="1000" b="1" i="0" u="none" strike="noStrike" baseline="0">
                <a:effectLst/>
              </a:rPr>
              <a:t>Score grouped into categories of 0, 1, 2, 3+</a:t>
            </a:r>
            <a:r>
              <a:rPr lang="en-US" sz="1000" b="1" i="0" baseline="0">
                <a:effectLst/>
              </a:rPr>
              <a:t> for those cases diagnosed between 2007 and 2014</a:t>
            </a:r>
            <a:endParaRPr lang="en-GB" sz="1000">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s>
    <c:plotArea>
      <c:layout/>
      <c:barChart>
        <c:barDir val="col"/>
        <c:grouping val="stacked"/>
        <c:varyColors val="0"/>
        <c:ser>
          <c:idx val="0"/>
          <c:order val="0"/>
          <c:tx>
            <c:strRef>
              <c:f>Prev_Charlson_Tumour!$Z$128:$Z$129</c:f>
              <c:strCache>
                <c:ptCount val="1"/>
                <c:pt idx="0">
                  <c:v>0</c:v>
                </c:pt>
              </c:strCache>
            </c:strRef>
          </c:tx>
          <c:invertIfNegative val="0"/>
          <c:cat>
            <c:strRef>
              <c:f>Prev_Charlson_Tumour!$Y$130:$Y$135</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Prev_Charlson_Tumour!$Z$130:$Z$135</c:f>
              <c:numCache>
                <c:formatCode>General</c:formatCode>
                <c:ptCount val="6"/>
                <c:pt idx="0">
                  <c:v>420</c:v>
                </c:pt>
                <c:pt idx="1">
                  <c:v>432</c:v>
                </c:pt>
                <c:pt idx="2">
                  <c:v>605</c:v>
                </c:pt>
                <c:pt idx="3">
                  <c:v>610</c:v>
                </c:pt>
                <c:pt idx="4">
                  <c:v>490</c:v>
                </c:pt>
                <c:pt idx="5">
                  <c:v>134</c:v>
                </c:pt>
              </c:numCache>
            </c:numRef>
          </c:val>
        </c:ser>
        <c:ser>
          <c:idx val="1"/>
          <c:order val="1"/>
          <c:tx>
            <c:strRef>
              <c:f>Prev_Charlson_Tumour!$AA$128:$AA$129</c:f>
              <c:strCache>
                <c:ptCount val="1"/>
                <c:pt idx="0">
                  <c:v>1</c:v>
                </c:pt>
              </c:strCache>
            </c:strRef>
          </c:tx>
          <c:invertIfNegative val="0"/>
          <c:cat>
            <c:strRef>
              <c:f>Prev_Charlson_Tumour!$Y$130:$Y$135</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Prev_Charlson_Tumour!$AA$130:$AA$135</c:f>
              <c:numCache>
                <c:formatCode>General</c:formatCode>
                <c:ptCount val="6"/>
                <c:pt idx="0">
                  <c:v>58</c:v>
                </c:pt>
                <c:pt idx="1">
                  <c:v>62</c:v>
                </c:pt>
                <c:pt idx="2">
                  <c:v>64</c:v>
                </c:pt>
                <c:pt idx="3">
                  <c:v>62</c:v>
                </c:pt>
                <c:pt idx="4">
                  <c:v>51</c:v>
                </c:pt>
                <c:pt idx="5">
                  <c:v>16</c:v>
                </c:pt>
              </c:numCache>
            </c:numRef>
          </c:val>
        </c:ser>
        <c:ser>
          <c:idx val="2"/>
          <c:order val="2"/>
          <c:tx>
            <c:strRef>
              <c:f>Prev_Charlson_Tumour!$AB$128:$AB$129</c:f>
              <c:strCache>
                <c:ptCount val="1"/>
                <c:pt idx="0">
                  <c:v>2</c:v>
                </c:pt>
              </c:strCache>
            </c:strRef>
          </c:tx>
          <c:invertIfNegative val="0"/>
          <c:cat>
            <c:strRef>
              <c:f>Prev_Charlson_Tumour!$Y$130:$Y$135</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Prev_Charlson_Tumour!$AB$130:$AB$135</c:f>
              <c:numCache>
                <c:formatCode>General</c:formatCode>
                <c:ptCount val="6"/>
                <c:pt idx="0">
                  <c:v>32</c:v>
                </c:pt>
                <c:pt idx="1">
                  <c:v>34</c:v>
                </c:pt>
                <c:pt idx="2">
                  <c:v>56</c:v>
                </c:pt>
                <c:pt idx="3">
                  <c:v>27</c:v>
                </c:pt>
                <c:pt idx="4">
                  <c:v>35</c:v>
                </c:pt>
                <c:pt idx="5">
                  <c:v>10</c:v>
                </c:pt>
              </c:numCache>
            </c:numRef>
          </c:val>
        </c:ser>
        <c:ser>
          <c:idx val="3"/>
          <c:order val="3"/>
          <c:tx>
            <c:strRef>
              <c:f>Prev_Charlson_Tumour!$AC$128:$AC$129</c:f>
              <c:strCache>
                <c:ptCount val="1"/>
                <c:pt idx="0">
                  <c:v>3+</c:v>
                </c:pt>
              </c:strCache>
            </c:strRef>
          </c:tx>
          <c:invertIfNegative val="0"/>
          <c:cat>
            <c:strRef>
              <c:f>Prev_Charlson_Tumour!$Y$130:$Y$135</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Prev_Charlson_Tumour!$AC$130:$AC$135</c:f>
              <c:numCache>
                <c:formatCode>General</c:formatCode>
                <c:ptCount val="6"/>
                <c:pt idx="0">
                  <c:v>21</c:v>
                </c:pt>
                <c:pt idx="1">
                  <c:v>23</c:v>
                </c:pt>
                <c:pt idx="2">
                  <c:v>23</c:v>
                </c:pt>
                <c:pt idx="3">
                  <c:v>28</c:v>
                </c:pt>
                <c:pt idx="4">
                  <c:v>28</c:v>
                </c:pt>
                <c:pt idx="5">
                  <c:v>7</c:v>
                </c:pt>
              </c:numCache>
            </c:numRef>
          </c:val>
        </c:ser>
        <c:ser>
          <c:idx val="4"/>
          <c:order val="4"/>
          <c:tx>
            <c:strRef>
              <c:f>Prev_Charlson_Tumour!$AD$128:$AD$129</c:f>
              <c:strCache>
                <c:ptCount val="1"/>
                <c:pt idx="0">
                  <c:v>Cases diagnosed 
prior to 2007 
(no Charlson score)</c:v>
                </c:pt>
              </c:strCache>
            </c:strRef>
          </c:tx>
          <c:invertIfNegative val="0"/>
          <c:cat>
            <c:strRef>
              <c:f>Prev_Charlson_Tumour!$Y$130:$Y$135</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Prev_Charlson_Tumour!$AD$130:$AD$135</c:f>
              <c:numCache>
                <c:formatCode>General</c:formatCode>
                <c:ptCount val="6"/>
                <c:pt idx="0">
                  <c:v>390</c:v>
                </c:pt>
                <c:pt idx="1">
                  <c:v>411</c:v>
                </c:pt>
                <c:pt idx="2">
                  <c:v>515</c:v>
                </c:pt>
                <c:pt idx="3">
                  <c:v>417</c:v>
                </c:pt>
                <c:pt idx="4">
                  <c:v>409</c:v>
                </c:pt>
                <c:pt idx="5">
                  <c:v>117</c:v>
                </c:pt>
              </c:numCache>
            </c:numRef>
          </c:val>
        </c:ser>
        <c:dLbls>
          <c:showLegendKey val="0"/>
          <c:showVal val="0"/>
          <c:showCatName val="0"/>
          <c:showSerName val="0"/>
          <c:showPercent val="0"/>
          <c:showBubbleSize val="0"/>
        </c:dLbls>
        <c:gapWidth val="150"/>
        <c:overlap val="100"/>
        <c:axId val="233014400"/>
        <c:axId val="233016320"/>
      </c:barChart>
      <c:catAx>
        <c:axId val="233014400"/>
        <c:scaling>
          <c:orientation val="minMax"/>
        </c:scaling>
        <c:delete val="0"/>
        <c:axPos val="b"/>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mn-lt"/>
                    <a:ea typeface="+mn-ea"/>
                    <a:cs typeface="+mn-cs"/>
                  </a:defRPr>
                </a:pPr>
                <a:r>
                  <a:rPr lang="en-US" sz="900" b="1" i="0" baseline="0">
                    <a:effectLst/>
                  </a:rPr>
                  <a:t>Area</a:t>
                </a:r>
                <a:endParaRPr lang="en-GB" sz="900">
                  <a:effectLst/>
                </a:endParaRPr>
              </a:p>
            </c:rich>
          </c:tx>
          <c:layout/>
          <c:overlay val="0"/>
        </c:title>
        <c:majorTickMark val="out"/>
        <c:minorTickMark val="none"/>
        <c:tickLblPos val="nextTo"/>
        <c:txPr>
          <a:bodyPr/>
          <a:lstStyle/>
          <a:p>
            <a:pPr>
              <a:defRPr sz="800"/>
            </a:pPr>
            <a:endParaRPr lang="en-US"/>
          </a:p>
        </c:txPr>
        <c:crossAx val="233016320"/>
        <c:crosses val="autoZero"/>
        <c:auto val="1"/>
        <c:lblAlgn val="ctr"/>
        <c:lblOffset val="100"/>
        <c:noMultiLvlLbl val="0"/>
      </c:catAx>
      <c:valAx>
        <c:axId val="233016320"/>
        <c:scaling>
          <c:orientation val="minMax"/>
        </c:scaling>
        <c:delete val="0"/>
        <c:axPos val="l"/>
        <c:majorGridlines/>
        <c:title>
          <c:tx>
            <c:rich>
              <a:bodyPr rot="-5400000" vert="horz"/>
              <a:lstStyle/>
              <a:p>
                <a:pPr>
                  <a:defRPr/>
                </a:pPr>
                <a:r>
                  <a:rPr lang="en-US"/>
                  <a:t>Prevalent Cases 1995 - 2014</a:t>
                </a:r>
              </a:p>
            </c:rich>
          </c:tx>
          <c:layout/>
          <c:overlay val="0"/>
        </c:title>
        <c:numFmt formatCode="General" sourceLinked="1"/>
        <c:majorTickMark val="out"/>
        <c:minorTickMark val="none"/>
        <c:tickLblPos val="nextTo"/>
        <c:crossAx val="233014400"/>
        <c:crosses val="autoZero"/>
        <c:crossBetween val="between"/>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Counts of prevalent cases in London (patients) diagnosed between 1995 and 2014 and alive at the end of 2014, grouped by Charlson Comorbidity Index </a:t>
            </a:r>
            <a:r>
              <a:rPr lang="en-US" sz="1400" b="1" i="0" u="none" strike="noStrike" baseline="0">
                <a:effectLst/>
              </a:rPr>
              <a:t>Score grouped into categories of 0, 1, 2, 3+</a:t>
            </a:r>
            <a:r>
              <a:rPr lang="en-US" sz="1400"/>
              <a:t> </a:t>
            </a:r>
            <a:r>
              <a:rPr lang="en-US" sz="1400" baseline="0"/>
              <a:t>for those cases diagnosed between 2007 and 2014</a:t>
            </a:r>
            <a:endParaRPr lang="en-US" sz="1400"/>
          </a:p>
        </c:rich>
      </c:tx>
      <c:layout/>
      <c:overlay val="0"/>
    </c:title>
    <c:autoTitleDeleted val="0"/>
    <c:plotArea>
      <c:layout/>
      <c:barChart>
        <c:barDir val="col"/>
        <c:grouping val="stacked"/>
        <c:varyColors val="0"/>
        <c:ser>
          <c:idx val="0"/>
          <c:order val="0"/>
          <c:tx>
            <c:strRef>
              <c:f>'Prev_Charlson_Overall STP'!$C$70</c:f>
              <c:strCache>
                <c:ptCount val="1"/>
                <c:pt idx="0">
                  <c:v>0</c:v>
                </c:pt>
              </c:strCache>
            </c:strRef>
          </c:tx>
          <c:invertIfNegative val="0"/>
          <c:cat>
            <c:strRef>
              <c:f>'Prev_Charlson_Overall STP'!$B$71:$B$76</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'Prev_Charlson_Overall STP'!$C$71:$C$76</c:f>
              <c:numCache>
                <c:formatCode>General</c:formatCode>
                <c:ptCount val="6"/>
                <c:pt idx="0">
                  <c:v>19662</c:v>
                </c:pt>
                <c:pt idx="1">
                  <c:v>21727</c:v>
                </c:pt>
                <c:pt idx="2">
                  <c:v>27881</c:v>
                </c:pt>
                <c:pt idx="3">
                  <c:v>25232</c:v>
                </c:pt>
                <c:pt idx="4">
                  <c:v>23042</c:v>
                </c:pt>
                <c:pt idx="5">
                  <c:v>5962</c:v>
                </c:pt>
              </c:numCache>
            </c:numRef>
          </c:val>
        </c:ser>
        <c:ser>
          <c:idx val="1"/>
          <c:order val="1"/>
          <c:tx>
            <c:strRef>
              <c:f>'Prev_Charlson_Overall STP'!$D$70</c:f>
              <c:strCache>
                <c:ptCount val="1"/>
                <c:pt idx="0">
                  <c:v>1</c:v>
                </c:pt>
              </c:strCache>
            </c:strRef>
          </c:tx>
          <c:invertIfNegative val="0"/>
          <c:cat>
            <c:strRef>
              <c:f>'Prev_Charlson_Overall STP'!$B$71:$B$76</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'Prev_Charlson_Overall STP'!$D$71:$D$76</c:f>
              <c:numCache>
                <c:formatCode>General</c:formatCode>
                <c:ptCount val="6"/>
                <c:pt idx="0">
                  <c:v>1509</c:v>
                </c:pt>
                <c:pt idx="1">
                  <c:v>1878</c:v>
                </c:pt>
                <c:pt idx="2">
                  <c:v>2155</c:v>
                </c:pt>
                <c:pt idx="3">
                  <c:v>1820</c:v>
                </c:pt>
                <c:pt idx="4">
                  <c:v>1562</c:v>
                </c:pt>
                <c:pt idx="5">
                  <c:v>493</c:v>
                </c:pt>
              </c:numCache>
            </c:numRef>
          </c:val>
        </c:ser>
        <c:ser>
          <c:idx val="2"/>
          <c:order val="2"/>
          <c:tx>
            <c:strRef>
              <c:f>'Prev_Charlson_Overall STP'!$E$70</c:f>
              <c:strCache>
                <c:ptCount val="1"/>
                <c:pt idx="0">
                  <c:v>2</c:v>
                </c:pt>
              </c:strCache>
            </c:strRef>
          </c:tx>
          <c:invertIfNegative val="0"/>
          <c:cat>
            <c:strRef>
              <c:f>'Prev_Charlson_Overall STP'!$B$71:$B$76</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'Prev_Charlson_Overall STP'!$E$71:$E$76</c:f>
              <c:numCache>
                <c:formatCode>General</c:formatCode>
                <c:ptCount val="6"/>
                <c:pt idx="0">
                  <c:v>744</c:v>
                </c:pt>
                <c:pt idx="1">
                  <c:v>852</c:v>
                </c:pt>
                <c:pt idx="2">
                  <c:v>1070</c:v>
                </c:pt>
                <c:pt idx="3">
                  <c:v>887</c:v>
                </c:pt>
                <c:pt idx="4">
                  <c:v>785</c:v>
                </c:pt>
                <c:pt idx="5">
                  <c:v>232</c:v>
                </c:pt>
              </c:numCache>
            </c:numRef>
          </c:val>
        </c:ser>
        <c:ser>
          <c:idx val="3"/>
          <c:order val="3"/>
          <c:tx>
            <c:strRef>
              <c:f>'Prev_Charlson_Overall STP'!$F$70</c:f>
              <c:strCache>
                <c:ptCount val="1"/>
                <c:pt idx="0">
                  <c:v>3+</c:v>
                </c:pt>
              </c:strCache>
            </c:strRef>
          </c:tx>
          <c:invertIfNegative val="0"/>
          <c:cat>
            <c:strRef>
              <c:f>'Prev_Charlson_Overall STP'!$B$71:$B$76</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'Prev_Charlson_Overall STP'!$F$71:$F$76</c:f>
              <c:numCache>
                <c:formatCode>General</c:formatCode>
                <c:ptCount val="6"/>
                <c:pt idx="0">
                  <c:v>504</c:v>
                </c:pt>
                <c:pt idx="1">
                  <c:v>594</c:v>
                </c:pt>
                <c:pt idx="2">
                  <c:v>752</c:v>
                </c:pt>
                <c:pt idx="3">
                  <c:v>583</c:v>
                </c:pt>
                <c:pt idx="4">
                  <c:v>557</c:v>
                </c:pt>
                <c:pt idx="5">
                  <c:v>130</c:v>
                </c:pt>
              </c:numCache>
            </c:numRef>
          </c:val>
        </c:ser>
        <c:ser>
          <c:idx val="4"/>
          <c:order val="4"/>
          <c:tx>
            <c:strRef>
              <c:f>'Prev_Charlson_Overall STP'!$G$70</c:f>
              <c:strCache>
                <c:ptCount val="1"/>
                <c:pt idx="0">
                  <c:v>Cases diagnosed 
prior to 2007 
(no Charlson score)</c:v>
                </c:pt>
              </c:strCache>
            </c:strRef>
          </c:tx>
          <c:invertIfNegative val="0"/>
          <c:cat>
            <c:strRef>
              <c:f>'Prev_Charlson_Overall STP'!$B$71:$B$76</c:f>
              <c:strCache>
                <c:ptCount val="6"/>
                <c:pt idx="0">
                  <c:v>North Central London STP</c:v>
                </c:pt>
                <c:pt idx="1">
                  <c:v>North East London STP</c:v>
                </c:pt>
                <c:pt idx="2">
                  <c:v>North West London STP</c:v>
                </c:pt>
                <c:pt idx="3">
                  <c:v>South East London STP</c:v>
                </c:pt>
                <c:pt idx="4">
                  <c:v>South West London STP</c:v>
                </c:pt>
                <c:pt idx="5">
                  <c:v>West Essex</c:v>
                </c:pt>
              </c:strCache>
            </c:strRef>
          </c:cat>
          <c:val>
            <c:numRef>
              <c:f>'Prev_Charlson_Overall STP'!$G$71:$G$76</c:f>
              <c:numCache>
                <c:formatCode>General</c:formatCode>
                <c:ptCount val="6"/>
                <c:pt idx="0">
                  <c:v>12714</c:v>
                </c:pt>
                <c:pt idx="1">
                  <c:v>13205</c:v>
                </c:pt>
                <c:pt idx="2">
                  <c:v>18667</c:v>
                </c:pt>
                <c:pt idx="3">
                  <c:v>15669</c:v>
                </c:pt>
                <c:pt idx="4">
                  <c:v>15232</c:v>
                </c:pt>
                <c:pt idx="5">
                  <c:v>3344</c:v>
                </c:pt>
              </c:numCache>
            </c:numRef>
          </c:val>
        </c:ser>
        <c:dLbls>
          <c:showLegendKey val="0"/>
          <c:showVal val="0"/>
          <c:showCatName val="0"/>
          <c:showSerName val="0"/>
          <c:showPercent val="0"/>
          <c:showBubbleSize val="0"/>
        </c:dLbls>
        <c:gapWidth val="150"/>
        <c:overlap val="100"/>
        <c:axId val="230604800"/>
        <c:axId val="230606336"/>
      </c:barChart>
      <c:catAx>
        <c:axId val="230604800"/>
        <c:scaling>
          <c:orientation val="minMax"/>
        </c:scaling>
        <c:delete val="0"/>
        <c:axPos val="b"/>
        <c:majorTickMark val="out"/>
        <c:minorTickMark val="none"/>
        <c:tickLblPos val="nextTo"/>
        <c:crossAx val="230606336"/>
        <c:crosses val="autoZero"/>
        <c:auto val="1"/>
        <c:lblAlgn val="ctr"/>
        <c:lblOffset val="100"/>
        <c:noMultiLvlLbl val="0"/>
      </c:catAx>
      <c:valAx>
        <c:axId val="230606336"/>
        <c:scaling>
          <c:orientation val="minMax"/>
        </c:scaling>
        <c:delete val="0"/>
        <c:axPos val="l"/>
        <c:majorGridlines/>
        <c:title>
          <c:tx>
            <c:rich>
              <a:bodyPr rot="-5400000" vert="horz"/>
              <a:lstStyle/>
              <a:p>
                <a:pPr>
                  <a:defRPr/>
                </a:pPr>
                <a:r>
                  <a:rPr lang="en-US"/>
                  <a:t>Prevalent</a:t>
                </a:r>
                <a:r>
                  <a:rPr lang="en-US" baseline="0"/>
                  <a:t> Cases 1995 - 2014</a:t>
                </a:r>
                <a:endParaRPr lang="en-US"/>
              </a:p>
            </c:rich>
          </c:tx>
          <c:layout/>
          <c:overlay val="0"/>
        </c:title>
        <c:numFmt formatCode="General" sourceLinked="1"/>
        <c:majorTickMark val="out"/>
        <c:minorTickMark val="none"/>
        <c:tickLblPos val="nextTo"/>
        <c:crossAx val="2306048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 of prevalent cases in London (patients) diagnosed between 2007 and 2014 and alive at the end of 2014, grouped by Charlson Comorbidity Index </a:t>
            </a:r>
            <a:r>
              <a:rPr lang="en-US" sz="1600" b="1" i="0" u="none" strike="noStrike" baseline="0">
                <a:effectLst/>
              </a:rPr>
              <a:t>Score grouped into categories of</a:t>
            </a:r>
          </a:p>
          <a:p>
            <a:pPr>
              <a:defRPr sz="1600"/>
            </a:pPr>
            <a:r>
              <a:rPr lang="en-US" sz="1600" b="1" i="0" u="none" strike="noStrike" baseline="0">
                <a:effectLst/>
              </a:rPr>
              <a:t> 0, 1, 2, 3+ </a:t>
            </a:r>
            <a:r>
              <a:rPr lang="en-US" sz="1600"/>
              <a:t>as proportion of all prevalent cases diagnosed between 1995 and 2014</a:t>
            </a:r>
          </a:p>
        </c:rich>
      </c:tx>
      <c:layout/>
      <c:overlay val="0"/>
    </c:title>
    <c:autoTitleDeleted val="0"/>
    <c:plotArea>
      <c:layout/>
      <c:barChart>
        <c:barDir val="col"/>
        <c:grouping val="percentStacked"/>
        <c:varyColors val="0"/>
        <c:ser>
          <c:idx val="0"/>
          <c:order val="0"/>
          <c:tx>
            <c:strRef>
              <c:f>'Prev_Charlson_Overall STP'!$C$70</c:f>
              <c:strCache>
                <c:ptCount val="1"/>
                <c:pt idx="0">
                  <c:v>0</c:v>
                </c:pt>
              </c:strCache>
            </c:strRef>
          </c:tx>
          <c:invertIfNegative val="0"/>
          <c:cat>
            <c:strRef>
              <c:f>'Prev_Charlson_Overall STP'!$B$71:$B$78</c:f>
              <c:strCache>
                <c:ptCount val="8"/>
                <c:pt idx="0">
                  <c:v>North Central London STP</c:v>
                </c:pt>
                <c:pt idx="1">
                  <c:v>North East London STP</c:v>
                </c:pt>
                <c:pt idx="2">
                  <c:v>North West London STP</c:v>
                </c:pt>
                <c:pt idx="3">
                  <c:v>South East London STP</c:v>
                </c:pt>
                <c:pt idx="4">
                  <c:v>South West London STP</c:v>
                </c:pt>
                <c:pt idx="5">
                  <c:v>West Essex</c:v>
                </c:pt>
                <c:pt idx="6">
                  <c:v>   </c:v>
                </c:pt>
                <c:pt idx="7">
                  <c:v>Total London + West Essex</c:v>
                </c:pt>
              </c:strCache>
            </c:strRef>
          </c:cat>
          <c:val>
            <c:numRef>
              <c:f>'Prev_Charlson_Overall STP'!$C$71:$C$78</c:f>
              <c:numCache>
                <c:formatCode>General</c:formatCode>
                <c:ptCount val="8"/>
                <c:pt idx="0">
                  <c:v>19662</c:v>
                </c:pt>
                <c:pt idx="1">
                  <c:v>21727</c:v>
                </c:pt>
                <c:pt idx="2">
                  <c:v>27881</c:v>
                </c:pt>
                <c:pt idx="3">
                  <c:v>25232</c:v>
                </c:pt>
                <c:pt idx="4">
                  <c:v>23042</c:v>
                </c:pt>
                <c:pt idx="5">
                  <c:v>5962</c:v>
                </c:pt>
                <c:pt idx="7">
                  <c:v>123506</c:v>
                </c:pt>
              </c:numCache>
            </c:numRef>
          </c:val>
        </c:ser>
        <c:ser>
          <c:idx val="1"/>
          <c:order val="1"/>
          <c:tx>
            <c:strRef>
              <c:f>'Prev_Charlson_Overall STP'!$D$70</c:f>
              <c:strCache>
                <c:ptCount val="1"/>
                <c:pt idx="0">
                  <c:v>1</c:v>
                </c:pt>
              </c:strCache>
            </c:strRef>
          </c:tx>
          <c:invertIfNegative val="0"/>
          <c:cat>
            <c:strRef>
              <c:f>'Prev_Charlson_Overall STP'!$B$71:$B$78</c:f>
              <c:strCache>
                <c:ptCount val="8"/>
                <c:pt idx="0">
                  <c:v>North Central London STP</c:v>
                </c:pt>
                <c:pt idx="1">
                  <c:v>North East London STP</c:v>
                </c:pt>
                <c:pt idx="2">
                  <c:v>North West London STP</c:v>
                </c:pt>
                <c:pt idx="3">
                  <c:v>South East London STP</c:v>
                </c:pt>
                <c:pt idx="4">
                  <c:v>South West London STP</c:v>
                </c:pt>
                <c:pt idx="5">
                  <c:v>West Essex</c:v>
                </c:pt>
                <c:pt idx="6">
                  <c:v>   </c:v>
                </c:pt>
                <c:pt idx="7">
                  <c:v>Total London + West Essex</c:v>
                </c:pt>
              </c:strCache>
            </c:strRef>
          </c:cat>
          <c:val>
            <c:numRef>
              <c:f>'Prev_Charlson_Overall STP'!$D$71:$D$78</c:f>
              <c:numCache>
                <c:formatCode>General</c:formatCode>
                <c:ptCount val="8"/>
                <c:pt idx="0">
                  <c:v>1509</c:v>
                </c:pt>
                <c:pt idx="1">
                  <c:v>1878</c:v>
                </c:pt>
                <c:pt idx="2">
                  <c:v>2155</c:v>
                </c:pt>
                <c:pt idx="3">
                  <c:v>1820</c:v>
                </c:pt>
                <c:pt idx="4">
                  <c:v>1562</c:v>
                </c:pt>
                <c:pt idx="5">
                  <c:v>493</c:v>
                </c:pt>
                <c:pt idx="7">
                  <c:v>9417</c:v>
                </c:pt>
              </c:numCache>
            </c:numRef>
          </c:val>
        </c:ser>
        <c:ser>
          <c:idx val="2"/>
          <c:order val="2"/>
          <c:tx>
            <c:strRef>
              <c:f>'Prev_Charlson_Overall STP'!$E$70</c:f>
              <c:strCache>
                <c:ptCount val="1"/>
                <c:pt idx="0">
                  <c:v>2</c:v>
                </c:pt>
              </c:strCache>
            </c:strRef>
          </c:tx>
          <c:invertIfNegative val="0"/>
          <c:cat>
            <c:strRef>
              <c:f>'Prev_Charlson_Overall STP'!$B$71:$B$78</c:f>
              <c:strCache>
                <c:ptCount val="8"/>
                <c:pt idx="0">
                  <c:v>North Central London STP</c:v>
                </c:pt>
                <c:pt idx="1">
                  <c:v>North East London STP</c:v>
                </c:pt>
                <c:pt idx="2">
                  <c:v>North West London STP</c:v>
                </c:pt>
                <c:pt idx="3">
                  <c:v>South East London STP</c:v>
                </c:pt>
                <c:pt idx="4">
                  <c:v>South West London STP</c:v>
                </c:pt>
                <c:pt idx="5">
                  <c:v>West Essex</c:v>
                </c:pt>
                <c:pt idx="6">
                  <c:v>   </c:v>
                </c:pt>
                <c:pt idx="7">
                  <c:v>Total London + West Essex</c:v>
                </c:pt>
              </c:strCache>
            </c:strRef>
          </c:cat>
          <c:val>
            <c:numRef>
              <c:f>'Prev_Charlson_Overall STP'!$E$71:$E$78</c:f>
              <c:numCache>
                <c:formatCode>General</c:formatCode>
                <c:ptCount val="8"/>
                <c:pt idx="0">
                  <c:v>744</c:v>
                </c:pt>
                <c:pt idx="1">
                  <c:v>852</c:v>
                </c:pt>
                <c:pt idx="2">
                  <c:v>1070</c:v>
                </c:pt>
                <c:pt idx="3">
                  <c:v>887</c:v>
                </c:pt>
                <c:pt idx="4">
                  <c:v>785</c:v>
                </c:pt>
                <c:pt idx="5">
                  <c:v>232</c:v>
                </c:pt>
                <c:pt idx="7">
                  <c:v>4570</c:v>
                </c:pt>
              </c:numCache>
            </c:numRef>
          </c:val>
        </c:ser>
        <c:ser>
          <c:idx val="3"/>
          <c:order val="3"/>
          <c:tx>
            <c:strRef>
              <c:f>'Prev_Charlson_Overall STP'!$F$70</c:f>
              <c:strCache>
                <c:ptCount val="1"/>
                <c:pt idx="0">
                  <c:v>3+</c:v>
                </c:pt>
              </c:strCache>
            </c:strRef>
          </c:tx>
          <c:invertIfNegative val="0"/>
          <c:cat>
            <c:strRef>
              <c:f>'Prev_Charlson_Overall STP'!$B$71:$B$78</c:f>
              <c:strCache>
                <c:ptCount val="8"/>
                <c:pt idx="0">
                  <c:v>North Central London STP</c:v>
                </c:pt>
                <c:pt idx="1">
                  <c:v>North East London STP</c:v>
                </c:pt>
                <c:pt idx="2">
                  <c:v>North West London STP</c:v>
                </c:pt>
                <c:pt idx="3">
                  <c:v>South East London STP</c:v>
                </c:pt>
                <c:pt idx="4">
                  <c:v>South West London STP</c:v>
                </c:pt>
                <c:pt idx="5">
                  <c:v>West Essex</c:v>
                </c:pt>
                <c:pt idx="6">
                  <c:v>   </c:v>
                </c:pt>
                <c:pt idx="7">
                  <c:v>Total London + West Essex</c:v>
                </c:pt>
              </c:strCache>
            </c:strRef>
          </c:cat>
          <c:val>
            <c:numRef>
              <c:f>'Prev_Charlson_Overall STP'!$F$71:$F$78</c:f>
              <c:numCache>
                <c:formatCode>General</c:formatCode>
                <c:ptCount val="8"/>
                <c:pt idx="0">
                  <c:v>504</c:v>
                </c:pt>
                <c:pt idx="1">
                  <c:v>594</c:v>
                </c:pt>
                <c:pt idx="2">
                  <c:v>752</c:v>
                </c:pt>
                <c:pt idx="3">
                  <c:v>583</c:v>
                </c:pt>
                <c:pt idx="4">
                  <c:v>557</c:v>
                </c:pt>
                <c:pt idx="5">
                  <c:v>130</c:v>
                </c:pt>
                <c:pt idx="7">
                  <c:v>3120</c:v>
                </c:pt>
              </c:numCache>
            </c:numRef>
          </c:val>
        </c:ser>
        <c:ser>
          <c:idx val="4"/>
          <c:order val="4"/>
          <c:tx>
            <c:strRef>
              <c:f>'Prev_Charlson_Overall STP'!$G$70</c:f>
              <c:strCache>
                <c:ptCount val="1"/>
                <c:pt idx="0">
                  <c:v>Cases diagnosed 
prior to 2007 
(no Charlson score)</c:v>
                </c:pt>
              </c:strCache>
            </c:strRef>
          </c:tx>
          <c:invertIfNegative val="0"/>
          <c:cat>
            <c:strRef>
              <c:f>'Prev_Charlson_Overall STP'!$B$71:$B$78</c:f>
              <c:strCache>
                <c:ptCount val="8"/>
                <c:pt idx="0">
                  <c:v>North Central London STP</c:v>
                </c:pt>
                <c:pt idx="1">
                  <c:v>North East London STP</c:v>
                </c:pt>
                <c:pt idx="2">
                  <c:v>North West London STP</c:v>
                </c:pt>
                <c:pt idx="3">
                  <c:v>South East London STP</c:v>
                </c:pt>
                <c:pt idx="4">
                  <c:v>South West London STP</c:v>
                </c:pt>
                <c:pt idx="5">
                  <c:v>West Essex</c:v>
                </c:pt>
                <c:pt idx="6">
                  <c:v>   </c:v>
                </c:pt>
                <c:pt idx="7">
                  <c:v>Total London + West Essex</c:v>
                </c:pt>
              </c:strCache>
            </c:strRef>
          </c:cat>
          <c:val>
            <c:numRef>
              <c:f>'Prev_Charlson_Overall STP'!$G$71:$G$78</c:f>
              <c:numCache>
                <c:formatCode>General</c:formatCode>
                <c:ptCount val="8"/>
                <c:pt idx="0">
                  <c:v>12714</c:v>
                </c:pt>
                <c:pt idx="1">
                  <c:v>13205</c:v>
                </c:pt>
                <c:pt idx="2">
                  <c:v>18667</c:v>
                </c:pt>
                <c:pt idx="3">
                  <c:v>15669</c:v>
                </c:pt>
                <c:pt idx="4">
                  <c:v>15232</c:v>
                </c:pt>
                <c:pt idx="5">
                  <c:v>3344</c:v>
                </c:pt>
                <c:pt idx="7">
                  <c:v>78831</c:v>
                </c:pt>
              </c:numCache>
            </c:numRef>
          </c:val>
        </c:ser>
        <c:dLbls>
          <c:showLegendKey val="0"/>
          <c:showVal val="0"/>
          <c:showCatName val="0"/>
          <c:showSerName val="0"/>
          <c:showPercent val="0"/>
          <c:showBubbleSize val="0"/>
        </c:dLbls>
        <c:gapWidth val="150"/>
        <c:overlap val="100"/>
        <c:axId val="230642816"/>
        <c:axId val="230644352"/>
      </c:barChart>
      <c:catAx>
        <c:axId val="230642816"/>
        <c:scaling>
          <c:orientation val="minMax"/>
        </c:scaling>
        <c:delete val="0"/>
        <c:axPos val="b"/>
        <c:majorTickMark val="out"/>
        <c:minorTickMark val="none"/>
        <c:tickLblPos val="nextTo"/>
        <c:crossAx val="230644352"/>
        <c:crosses val="autoZero"/>
        <c:auto val="1"/>
        <c:lblAlgn val="ctr"/>
        <c:lblOffset val="100"/>
        <c:noMultiLvlLbl val="0"/>
      </c:catAx>
      <c:valAx>
        <c:axId val="230644352"/>
        <c:scaling>
          <c:orientation val="minMax"/>
          <c:max val="1"/>
          <c:min val="0"/>
        </c:scaling>
        <c:delete val="0"/>
        <c:axPos val="l"/>
        <c:majorGridlines/>
        <c:title>
          <c:tx>
            <c:rich>
              <a:bodyPr rot="-5400000" vert="horz"/>
              <a:lstStyle/>
              <a:p>
                <a:pPr>
                  <a:defRPr/>
                </a:pPr>
                <a:r>
                  <a:rPr lang="en-US"/>
                  <a:t>% of Total Prevalent Cases 1995</a:t>
                </a:r>
                <a:r>
                  <a:rPr lang="en-US" baseline="0"/>
                  <a:t> - 2014</a:t>
                </a:r>
                <a:endParaRPr lang="en-US"/>
              </a:p>
            </c:rich>
          </c:tx>
          <c:layout/>
          <c:overlay val="0"/>
        </c:title>
        <c:numFmt formatCode="0%" sourceLinked="1"/>
        <c:majorTickMark val="out"/>
        <c:minorTickMark val="none"/>
        <c:tickLblPos val="nextTo"/>
        <c:crossAx val="230642816"/>
        <c:crosses val="autoZero"/>
        <c:crossBetween val="between"/>
        <c:majorUnit val="0.2"/>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Counts of prevalent cases in London (patients) diagnosed between 2007 and 2014 and alive at the end of 2014, grouped by Charlson Comorbidity Index </a:t>
            </a:r>
            <a:r>
              <a:rPr lang="en-US" sz="1600" b="1" i="0" u="none" strike="noStrike" baseline="0">
                <a:effectLst/>
              </a:rPr>
              <a:t>Score grouped into categories of 0, 1, 2, 3+</a:t>
            </a:r>
            <a:endParaRPr lang="en-US" sz="1600"/>
          </a:p>
        </c:rich>
      </c:tx>
      <c:layout/>
      <c:overlay val="0"/>
    </c:title>
    <c:autoTitleDeleted val="0"/>
    <c:plotArea>
      <c:layout/>
      <c:barChart>
        <c:barDir val="col"/>
        <c:grouping val="stacked"/>
        <c:varyColors val="0"/>
        <c:ser>
          <c:idx val="0"/>
          <c:order val="0"/>
          <c:tx>
            <c:strRef>
              <c:f>Prev_Charlson_Overall_STP_CCG!$C$71</c:f>
              <c:strCache>
                <c:ptCount val="1"/>
                <c:pt idx="0">
                  <c:v>0</c:v>
                </c:pt>
              </c:strCache>
            </c:strRef>
          </c:tx>
          <c:invertIfNegative val="0"/>
          <c:cat>
            <c:multiLvlStrRef>
              <c:f>Prev_Charlson_Overall_STP_CCG!$A$72:$B$104</c:f>
              <c:multiLvlStrCache>
                <c:ptCount val="33"/>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lvl>
                <c:lvl>
                  <c:pt idx="0">
                    <c:v>North Central London STP</c:v>
                  </c:pt>
                  <c:pt idx="5">
                    <c:v>North East London STP</c:v>
                  </c:pt>
                  <c:pt idx="12">
                    <c:v>North West London STP</c:v>
                  </c:pt>
                  <c:pt idx="20">
                    <c:v>South East London STP</c:v>
                  </c:pt>
                  <c:pt idx="26">
                    <c:v>South West London STP</c:v>
                  </c:pt>
                  <c:pt idx="32">
                    <c:v>West Essex</c:v>
                  </c:pt>
                </c:lvl>
              </c:multiLvlStrCache>
            </c:multiLvlStrRef>
          </c:cat>
          <c:val>
            <c:numRef>
              <c:f>Prev_Charlson_Overall_STP_CCG!$C$72:$C$104</c:f>
              <c:numCache>
                <c:formatCode>General</c:formatCode>
                <c:ptCount val="33"/>
                <c:pt idx="0">
                  <c:v>5765</c:v>
                </c:pt>
                <c:pt idx="1">
                  <c:v>3168</c:v>
                </c:pt>
                <c:pt idx="2">
                  <c:v>4661</c:v>
                </c:pt>
                <c:pt idx="3">
                  <c:v>3369</c:v>
                </c:pt>
                <c:pt idx="4">
                  <c:v>2699</c:v>
                </c:pt>
                <c:pt idx="5">
                  <c:v>2240</c:v>
                </c:pt>
                <c:pt idx="6">
                  <c:v>2989</c:v>
                </c:pt>
                <c:pt idx="7">
                  <c:v>4546</c:v>
                </c:pt>
                <c:pt idx="8">
                  <c:v>2756</c:v>
                </c:pt>
                <c:pt idx="9">
                  <c:v>3674</c:v>
                </c:pt>
                <c:pt idx="10">
                  <c:v>2135</c:v>
                </c:pt>
                <c:pt idx="11">
                  <c:v>3387</c:v>
                </c:pt>
                <c:pt idx="12">
                  <c:v>3985</c:v>
                </c:pt>
                <c:pt idx="13">
                  <c:v>2557</c:v>
                </c:pt>
                <c:pt idx="14">
                  <c:v>4563</c:v>
                </c:pt>
                <c:pt idx="15">
                  <c:v>2537</c:v>
                </c:pt>
                <c:pt idx="16">
                  <c:v>3597</c:v>
                </c:pt>
                <c:pt idx="17">
                  <c:v>3951</c:v>
                </c:pt>
                <c:pt idx="18">
                  <c:v>3435</c:v>
                </c:pt>
                <c:pt idx="19">
                  <c:v>3256</c:v>
                </c:pt>
                <c:pt idx="20">
                  <c:v>4364</c:v>
                </c:pt>
                <c:pt idx="21">
                  <c:v>5966</c:v>
                </c:pt>
                <c:pt idx="22">
                  <c:v>3416</c:v>
                </c:pt>
                <c:pt idx="23">
                  <c:v>4103</c:v>
                </c:pt>
                <c:pt idx="24">
                  <c:v>3859</c:v>
                </c:pt>
                <c:pt idx="25">
                  <c:v>3524</c:v>
                </c:pt>
                <c:pt idx="26">
                  <c:v>5862</c:v>
                </c:pt>
                <c:pt idx="27">
                  <c:v>2736</c:v>
                </c:pt>
                <c:pt idx="28">
                  <c:v>3230</c:v>
                </c:pt>
                <c:pt idx="29">
                  <c:v>3622</c:v>
                </c:pt>
                <c:pt idx="30">
                  <c:v>3393</c:v>
                </c:pt>
                <c:pt idx="31">
                  <c:v>4199</c:v>
                </c:pt>
                <c:pt idx="32">
                  <c:v>5962</c:v>
                </c:pt>
              </c:numCache>
            </c:numRef>
          </c:val>
        </c:ser>
        <c:ser>
          <c:idx val="1"/>
          <c:order val="1"/>
          <c:tx>
            <c:strRef>
              <c:f>Prev_Charlson_Overall_STP_CCG!$D$71</c:f>
              <c:strCache>
                <c:ptCount val="1"/>
                <c:pt idx="0">
                  <c:v>1</c:v>
                </c:pt>
              </c:strCache>
            </c:strRef>
          </c:tx>
          <c:invertIfNegative val="0"/>
          <c:cat>
            <c:multiLvlStrRef>
              <c:f>Prev_Charlson_Overall_STP_CCG!$A$72:$B$104</c:f>
              <c:multiLvlStrCache>
                <c:ptCount val="33"/>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lvl>
                <c:lvl>
                  <c:pt idx="0">
                    <c:v>North Central London STP</c:v>
                  </c:pt>
                  <c:pt idx="5">
                    <c:v>North East London STP</c:v>
                  </c:pt>
                  <c:pt idx="12">
                    <c:v>North West London STP</c:v>
                  </c:pt>
                  <c:pt idx="20">
                    <c:v>South East London STP</c:v>
                  </c:pt>
                  <c:pt idx="26">
                    <c:v>South West London STP</c:v>
                  </c:pt>
                  <c:pt idx="32">
                    <c:v>West Essex</c:v>
                  </c:pt>
                </c:lvl>
              </c:multiLvlStrCache>
            </c:multiLvlStrRef>
          </c:cat>
          <c:val>
            <c:numRef>
              <c:f>Prev_Charlson_Overall_STP_CCG!$D$72:$D$104</c:f>
              <c:numCache>
                <c:formatCode>General</c:formatCode>
                <c:ptCount val="33"/>
                <c:pt idx="0">
                  <c:v>450</c:v>
                </c:pt>
                <c:pt idx="1">
                  <c:v>195</c:v>
                </c:pt>
                <c:pt idx="2">
                  <c:v>400</c:v>
                </c:pt>
                <c:pt idx="3">
                  <c:v>240</c:v>
                </c:pt>
                <c:pt idx="4">
                  <c:v>224</c:v>
                </c:pt>
                <c:pt idx="5">
                  <c:v>221</c:v>
                </c:pt>
                <c:pt idx="6">
                  <c:v>208</c:v>
                </c:pt>
                <c:pt idx="7">
                  <c:v>393</c:v>
                </c:pt>
                <c:pt idx="8">
                  <c:v>254</c:v>
                </c:pt>
                <c:pt idx="9">
                  <c:v>350</c:v>
                </c:pt>
                <c:pt idx="10">
                  <c:v>147</c:v>
                </c:pt>
                <c:pt idx="11">
                  <c:v>305</c:v>
                </c:pt>
                <c:pt idx="12">
                  <c:v>324</c:v>
                </c:pt>
                <c:pt idx="13">
                  <c:v>155</c:v>
                </c:pt>
                <c:pt idx="14">
                  <c:v>378</c:v>
                </c:pt>
                <c:pt idx="15">
                  <c:v>182</c:v>
                </c:pt>
                <c:pt idx="16">
                  <c:v>288</c:v>
                </c:pt>
                <c:pt idx="17">
                  <c:v>346</c:v>
                </c:pt>
                <c:pt idx="18">
                  <c:v>297</c:v>
                </c:pt>
                <c:pt idx="19">
                  <c:v>185</c:v>
                </c:pt>
                <c:pt idx="20">
                  <c:v>286</c:v>
                </c:pt>
                <c:pt idx="21">
                  <c:v>455</c:v>
                </c:pt>
                <c:pt idx="22">
                  <c:v>261</c:v>
                </c:pt>
                <c:pt idx="23">
                  <c:v>275</c:v>
                </c:pt>
                <c:pt idx="24">
                  <c:v>278</c:v>
                </c:pt>
                <c:pt idx="25">
                  <c:v>265</c:v>
                </c:pt>
                <c:pt idx="26">
                  <c:v>458</c:v>
                </c:pt>
                <c:pt idx="27">
                  <c:v>196</c:v>
                </c:pt>
                <c:pt idx="28">
                  <c:v>240</c:v>
                </c:pt>
                <c:pt idx="29">
                  <c:v>187</c:v>
                </c:pt>
                <c:pt idx="30">
                  <c:v>233</c:v>
                </c:pt>
                <c:pt idx="31">
                  <c:v>248</c:v>
                </c:pt>
                <c:pt idx="32">
                  <c:v>493</c:v>
                </c:pt>
              </c:numCache>
            </c:numRef>
          </c:val>
        </c:ser>
        <c:ser>
          <c:idx val="2"/>
          <c:order val="2"/>
          <c:tx>
            <c:strRef>
              <c:f>Prev_Charlson_Overall_STP_CCG!$E$71</c:f>
              <c:strCache>
                <c:ptCount val="1"/>
                <c:pt idx="0">
                  <c:v>2</c:v>
                </c:pt>
              </c:strCache>
            </c:strRef>
          </c:tx>
          <c:invertIfNegative val="0"/>
          <c:cat>
            <c:multiLvlStrRef>
              <c:f>Prev_Charlson_Overall_STP_CCG!$A$72:$B$104</c:f>
              <c:multiLvlStrCache>
                <c:ptCount val="33"/>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lvl>
                <c:lvl>
                  <c:pt idx="0">
                    <c:v>North Central London STP</c:v>
                  </c:pt>
                  <c:pt idx="5">
                    <c:v>North East London STP</c:v>
                  </c:pt>
                  <c:pt idx="12">
                    <c:v>North West London STP</c:v>
                  </c:pt>
                  <c:pt idx="20">
                    <c:v>South East London STP</c:v>
                  </c:pt>
                  <c:pt idx="26">
                    <c:v>South West London STP</c:v>
                  </c:pt>
                  <c:pt idx="32">
                    <c:v>West Essex</c:v>
                  </c:pt>
                </c:lvl>
              </c:multiLvlStrCache>
            </c:multiLvlStrRef>
          </c:cat>
          <c:val>
            <c:numRef>
              <c:f>Prev_Charlson_Overall_STP_CCG!$E$72:$E$104</c:f>
              <c:numCache>
                <c:formatCode>General</c:formatCode>
                <c:ptCount val="33"/>
                <c:pt idx="0">
                  <c:v>214</c:v>
                </c:pt>
                <c:pt idx="1">
                  <c:v>122</c:v>
                </c:pt>
                <c:pt idx="2">
                  <c:v>208</c:v>
                </c:pt>
                <c:pt idx="3">
                  <c:v>113</c:v>
                </c:pt>
                <c:pt idx="4">
                  <c:v>87</c:v>
                </c:pt>
                <c:pt idx="5">
                  <c:v>136</c:v>
                </c:pt>
                <c:pt idx="6">
                  <c:v>84</c:v>
                </c:pt>
                <c:pt idx="7">
                  <c:v>168</c:v>
                </c:pt>
                <c:pt idx="8">
                  <c:v>101</c:v>
                </c:pt>
                <c:pt idx="9">
                  <c:v>155</c:v>
                </c:pt>
                <c:pt idx="10">
                  <c:v>91</c:v>
                </c:pt>
                <c:pt idx="11">
                  <c:v>117</c:v>
                </c:pt>
                <c:pt idx="12">
                  <c:v>165</c:v>
                </c:pt>
                <c:pt idx="13">
                  <c:v>85</c:v>
                </c:pt>
                <c:pt idx="14">
                  <c:v>172</c:v>
                </c:pt>
                <c:pt idx="15">
                  <c:v>92</c:v>
                </c:pt>
                <c:pt idx="16">
                  <c:v>149</c:v>
                </c:pt>
                <c:pt idx="17">
                  <c:v>185</c:v>
                </c:pt>
                <c:pt idx="18">
                  <c:v>98</c:v>
                </c:pt>
                <c:pt idx="19">
                  <c:v>124</c:v>
                </c:pt>
                <c:pt idx="20">
                  <c:v>165</c:v>
                </c:pt>
                <c:pt idx="21">
                  <c:v>201</c:v>
                </c:pt>
                <c:pt idx="22">
                  <c:v>112</c:v>
                </c:pt>
                <c:pt idx="23">
                  <c:v>147</c:v>
                </c:pt>
                <c:pt idx="24">
                  <c:v>142</c:v>
                </c:pt>
                <c:pt idx="25">
                  <c:v>120</c:v>
                </c:pt>
                <c:pt idx="26">
                  <c:v>223</c:v>
                </c:pt>
                <c:pt idx="27">
                  <c:v>81</c:v>
                </c:pt>
                <c:pt idx="28">
                  <c:v>119</c:v>
                </c:pt>
                <c:pt idx="29">
                  <c:v>105</c:v>
                </c:pt>
                <c:pt idx="30">
                  <c:v>122</c:v>
                </c:pt>
                <c:pt idx="31">
                  <c:v>135</c:v>
                </c:pt>
                <c:pt idx="32">
                  <c:v>232</c:v>
                </c:pt>
              </c:numCache>
            </c:numRef>
          </c:val>
        </c:ser>
        <c:ser>
          <c:idx val="3"/>
          <c:order val="3"/>
          <c:tx>
            <c:strRef>
              <c:f>Prev_Charlson_Overall_STP_CCG!$F$71</c:f>
              <c:strCache>
                <c:ptCount val="1"/>
                <c:pt idx="0">
                  <c:v>3+</c:v>
                </c:pt>
              </c:strCache>
            </c:strRef>
          </c:tx>
          <c:invertIfNegative val="0"/>
          <c:cat>
            <c:multiLvlStrRef>
              <c:f>Prev_Charlson_Overall_STP_CCG!$A$72:$B$104</c:f>
              <c:multiLvlStrCache>
                <c:ptCount val="33"/>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lvl>
                <c:lvl>
                  <c:pt idx="0">
                    <c:v>North Central London STP</c:v>
                  </c:pt>
                  <c:pt idx="5">
                    <c:v>North East London STP</c:v>
                  </c:pt>
                  <c:pt idx="12">
                    <c:v>North West London STP</c:v>
                  </c:pt>
                  <c:pt idx="20">
                    <c:v>South East London STP</c:v>
                  </c:pt>
                  <c:pt idx="26">
                    <c:v>South West London STP</c:v>
                  </c:pt>
                  <c:pt idx="32">
                    <c:v>West Essex</c:v>
                  </c:pt>
                </c:lvl>
              </c:multiLvlStrCache>
            </c:multiLvlStrRef>
          </c:cat>
          <c:val>
            <c:numRef>
              <c:f>Prev_Charlson_Overall_STP_CCG!$F$72:$F$104</c:f>
              <c:numCache>
                <c:formatCode>General</c:formatCode>
                <c:ptCount val="33"/>
                <c:pt idx="0">
                  <c:v>115</c:v>
                </c:pt>
                <c:pt idx="1">
                  <c:v>85</c:v>
                </c:pt>
                <c:pt idx="2">
                  <c:v>137</c:v>
                </c:pt>
                <c:pt idx="3">
                  <c:v>83</c:v>
                </c:pt>
                <c:pt idx="4">
                  <c:v>84</c:v>
                </c:pt>
                <c:pt idx="5">
                  <c:v>70</c:v>
                </c:pt>
                <c:pt idx="6">
                  <c:v>65</c:v>
                </c:pt>
                <c:pt idx="7">
                  <c:v>103</c:v>
                </c:pt>
                <c:pt idx="8">
                  <c:v>106</c:v>
                </c:pt>
                <c:pt idx="9">
                  <c:v>98</c:v>
                </c:pt>
                <c:pt idx="10">
                  <c:v>71</c:v>
                </c:pt>
                <c:pt idx="11">
                  <c:v>81</c:v>
                </c:pt>
                <c:pt idx="12">
                  <c:v>120</c:v>
                </c:pt>
                <c:pt idx="13">
                  <c:v>48</c:v>
                </c:pt>
                <c:pt idx="14">
                  <c:v>164</c:v>
                </c:pt>
                <c:pt idx="15">
                  <c:v>62</c:v>
                </c:pt>
                <c:pt idx="16">
                  <c:v>92</c:v>
                </c:pt>
                <c:pt idx="17">
                  <c:v>94</c:v>
                </c:pt>
                <c:pt idx="18">
                  <c:v>92</c:v>
                </c:pt>
                <c:pt idx="19">
                  <c:v>80</c:v>
                </c:pt>
                <c:pt idx="20">
                  <c:v>105</c:v>
                </c:pt>
                <c:pt idx="21">
                  <c:v>104</c:v>
                </c:pt>
                <c:pt idx="22">
                  <c:v>84</c:v>
                </c:pt>
                <c:pt idx="23">
                  <c:v>100</c:v>
                </c:pt>
                <c:pt idx="24">
                  <c:v>97</c:v>
                </c:pt>
                <c:pt idx="25">
                  <c:v>93</c:v>
                </c:pt>
                <c:pt idx="26">
                  <c:v>155</c:v>
                </c:pt>
                <c:pt idx="27">
                  <c:v>72</c:v>
                </c:pt>
                <c:pt idx="28">
                  <c:v>84</c:v>
                </c:pt>
                <c:pt idx="29">
                  <c:v>71</c:v>
                </c:pt>
                <c:pt idx="30">
                  <c:v>84</c:v>
                </c:pt>
                <c:pt idx="31">
                  <c:v>91</c:v>
                </c:pt>
                <c:pt idx="32">
                  <c:v>130</c:v>
                </c:pt>
              </c:numCache>
            </c:numRef>
          </c:val>
        </c:ser>
        <c:dLbls>
          <c:showLegendKey val="0"/>
          <c:showVal val="0"/>
          <c:showCatName val="0"/>
          <c:showSerName val="0"/>
          <c:showPercent val="0"/>
          <c:showBubbleSize val="0"/>
        </c:dLbls>
        <c:gapWidth val="150"/>
        <c:overlap val="100"/>
        <c:axId val="229960704"/>
        <c:axId val="229974784"/>
      </c:barChart>
      <c:catAx>
        <c:axId val="229960704"/>
        <c:scaling>
          <c:orientation val="minMax"/>
        </c:scaling>
        <c:delete val="0"/>
        <c:axPos val="b"/>
        <c:majorTickMark val="out"/>
        <c:minorTickMark val="none"/>
        <c:tickLblPos val="nextTo"/>
        <c:crossAx val="229974784"/>
        <c:crosses val="autoZero"/>
        <c:auto val="1"/>
        <c:lblAlgn val="ctr"/>
        <c:lblOffset val="100"/>
        <c:noMultiLvlLbl val="0"/>
      </c:catAx>
      <c:valAx>
        <c:axId val="229974784"/>
        <c:scaling>
          <c:orientation val="minMax"/>
        </c:scaling>
        <c:delete val="0"/>
        <c:axPos val="l"/>
        <c:majorGridlines/>
        <c:title>
          <c:tx>
            <c:rich>
              <a:bodyPr rot="-5400000" vert="horz"/>
              <a:lstStyle/>
              <a:p>
                <a:pPr>
                  <a:defRPr/>
                </a:pPr>
                <a:r>
                  <a:rPr lang="en-US"/>
                  <a:t>Prevalent Cases 2007 - 2014</a:t>
                </a:r>
              </a:p>
            </c:rich>
          </c:tx>
          <c:layout/>
          <c:overlay val="0"/>
        </c:title>
        <c:numFmt formatCode="General" sourceLinked="1"/>
        <c:majorTickMark val="out"/>
        <c:minorTickMark val="none"/>
        <c:tickLblPos val="nextTo"/>
        <c:crossAx val="2299607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 of prevalent cases in London (patients) diagnosed between 2007 and 2014 and alive at the end of 2014, grouped by Charlson Comorbidity Index </a:t>
            </a:r>
            <a:r>
              <a:rPr lang="en-US" sz="1600" b="1" i="0" u="none" strike="noStrike" baseline="0">
                <a:effectLst/>
              </a:rPr>
              <a:t>Score grouped into categories of 0, 1, 2, 3+</a:t>
            </a:r>
            <a:endParaRPr lang="en-US" sz="1600"/>
          </a:p>
        </c:rich>
      </c:tx>
      <c:layout/>
      <c:overlay val="0"/>
    </c:title>
    <c:autoTitleDeleted val="0"/>
    <c:plotArea>
      <c:layout/>
      <c:barChart>
        <c:barDir val="col"/>
        <c:grouping val="percentStacked"/>
        <c:varyColors val="0"/>
        <c:ser>
          <c:idx val="0"/>
          <c:order val="0"/>
          <c:tx>
            <c:strRef>
              <c:f>Prev_Charlson_Overall_STP_CCG!$C$71</c:f>
              <c:strCache>
                <c:ptCount val="1"/>
                <c:pt idx="0">
                  <c:v>0</c:v>
                </c:pt>
              </c:strCache>
            </c:strRef>
          </c:tx>
          <c:invertIfNegative val="0"/>
          <c:cat>
            <c:multiLvlStrRef>
              <c:f>Prev_Charlson_Overall_STP_CCG!$A$72:$B$106</c:f>
              <c:multiLvlStrCache>
                <c:ptCount val="35"/>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pt idx="33">
                    <c:v>   </c:v>
                  </c:pt>
                  <c:pt idx="34">
                    <c:v>London + West Essex</c:v>
                  </c:pt>
                </c:lvl>
                <c:lvl>
                  <c:pt idx="0">
                    <c:v>North Central London STP</c:v>
                  </c:pt>
                  <c:pt idx="5">
                    <c:v>North East London STP</c:v>
                  </c:pt>
                  <c:pt idx="12">
                    <c:v>North West London STP</c:v>
                  </c:pt>
                  <c:pt idx="20">
                    <c:v>South East London STP</c:v>
                  </c:pt>
                  <c:pt idx="26">
                    <c:v>South West London STP</c:v>
                  </c:pt>
                  <c:pt idx="32">
                    <c:v>West Essex</c:v>
                  </c:pt>
                  <c:pt idx="33">
                    <c:v>   </c:v>
                  </c:pt>
                  <c:pt idx="34">
                    <c:v>Total</c:v>
                  </c:pt>
                </c:lvl>
              </c:multiLvlStrCache>
            </c:multiLvlStrRef>
          </c:cat>
          <c:val>
            <c:numRef>
              <c:f>Prev_Charlson_Overall_STP_CCG!$C$72:$C$106</c:f>
              <c:numCache>
                <c:formatCode>General</c:formatCode>
                <c:ptCount val="35"/>
                <c:pt idx="0">
                  <c:v>5765</c:v>
                </c:pt>
                <c:pt idx="1">
                  <c:v>3168</c:v>
                </c:pt>
                <c:pt idx="2">
                  <c:v>4661</c:v>
                </c:pt>
                <c:pt idx="3">
                  <c:v>3369</c:v>
                </c:pt>
                <c:pt idx="4">
                  <c:v>2699</c:v>
                </c:pt>
                <c:pt idx="5">
                  <c:v>2240</c:v>
                </c:pt>
                <c:pt idx="6">
                  <c:v>2989</c:v>
                </c:pt>
                <c:pt idx="7">
                  <c:v>4546</c:v>
                </c:pt>
                <c:pt idx="8">
                  <c:v>2756</c:v>
                </c:pt>
                <c:pt idx="9">
                  <c:v>3674</c:v>
                </c:pt>
                <c:pt idx="10">
                  <c:v>2135</c:v>
                </c:pt>
                <c:pt idx="11">
                  <c:v>3387</c:v>
                </c:pt>
                <c:pt idx="12">
                  <c:v>3985</c:v>
                </c:pt>
                <c:pt idx="13">
                  <c:v>2557</c:v>
                </c:pt>
                <c:pt idx="14">
                  <c:v>4563</c:v>
                </c:pt>
                <c:pt idx="15">
                  <c:v>2537</c:v>
                </c:pt>
                <c:pt idx="16">
                  <c:v>3597</c:v>
                </c:pt>
                <c:pt idx="17">
                  <c:v>3951</c:v>
                </c:pt>
                <c:pt idx="18">
                  <c:v>3435</c:v>
                </c:pt>
                <c:pt idx="19">
                  <c:v>3256</c:v>
                </c:pt>
                <c:pt idx="20">
                  <c:v>4364</c:v>
                </c:pt>
                <c:pt idx="21">
                  <c:v>5966</c:v>
                </c:pt>
                <c:pt idx="22">
                  <c:v>3416</c:v>
                </c:pt>
                <c:pt idx="23">
                  <c:v>4103</c:v>
                </c:pt>
                <c:pt idx="24">
                  <c:v>3859</c:v>
                </c:pt>
                <c:pt idx="25">
                  <c:v>3524</c:v>
                </c:pt>
                <c:pt idx="26">
                  <c:v>5862</c:v>
                </c:pt>
                <c:pt idx="27">
                  <c:v>2736</c:v>
                </c:pt>
                <c:pt idx="28">
                  <c:v>3230</c:v>
                </c:pt>
                <c:pt idx="29">
                  <c:v>3622</c:v>
                </c:pt>
                <c:pt idx="30">
                  <c:v>3393</c:v>
                </c:pt>
                <c:pt idx="31">
                  <c:v>4199</c:v>
                </c:pt>
                <c:pt idx="32">
                  <c:v>5962</c:v>
                </c:pt>
                <c:pt idx="34">
                  <c:v>123506</c:v>
                </c:pt>
              </c:numCache>
            </c:numRef>
          </c:val>
        </c:ser>
        <c:ser>
          <c:idx val="1"/>
          <c:order val="1"/>
          <c:tx>
            <c:strRef>
              <c:f>Prev_Charlson_Overall_STP_CCG!$D$71</c:f>
              <c:strCache>
                <c:ptCount val="1"/>
                <c:pt idx="0">
                  <c:v>1</c:v>
                </c:pt>
              </c:strCache>
            </c:strRef>
          </c:tx>
          <c:invertIfNegative val="0"/>
          <c:cat>
            <c:multiLvlStrRef>
              <c:f>Prev_Charlson_Overall_STP_CCG!$A$72:$B$106</c:f>
              <c:multiLvlStrCache>
                <c:ptCount val="35"/>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pt idx="33">
                    <c:v>   </c:v>
                  </c:pt>
                  <c:pt idx="34">
                    <c:v>London + West Essex</c:v>
                  </c:pt>
                </c:lvl>
                <c:lvl>
                  <c:pt idx="0">
                    <c:v>North Central London STP</c:v>
                  </c:pt>
                  <c:pt idx="5">
                    <c:v>North East London STP</c:v>
                  </c:pt>
                  <c:pt idx="12">
                    <c:v>North West London STP</c:v>
                  </c:pt>
                  <c:pt idx="20">
                    <c:v>South East London STP</c:v>
                  </c:pt>
                  <c:pt idx="26">
                    <c:v>South West London STP</c:v>
                  </c:pt>
                  <c:pt idx="32">
                    <c:v>West Essex</c:v>
                  </c:pt>
                  <c:pt idx="33">
                    <c:v>   </c:v>
                  </c:pt>
                  <c:pt idx="34">
                    <c:v>Total</c:v>
                  </c:pt>
                </c:lvl>
              </c:multiLvlStrCache>
            </c:multiLvlStrRef>
          </c:cat>
          <c:val>
            <c:numRef>
              <c:f>Prev_Charlson_Overall_STP_CCG!$D$72:$D$106</c:f>
              <c:numCache>
                <c:formatCode>General</c:formatCode>
                <c:ptCount val="35"/>
                <c:pt idx="0">
                  <c:v>450</c:v>
                </c:pt>
                <c:pt idx="1">
                  <c:v>195</c:v>
                </c:pt>
                <c:pt idx="2">
                  <c:v>400</c:v>
                </c:pt>
                <c:pt idx="3">
                  <c:v>240</c:v>
                </c:pt>
                <c:pt idx="4">
                  <c:v>224</c:v>
                </c:pt>
                <c:pt idx="5">
                  <c:v>221</c:v>
                </c:pt>
                <c:pt idx="6">
                  <c:v>208</c:v>
                </c:pt>
                <c:pt idx="7">
                  <c:v>393</c:v>
                </c:pt>
                <c:pt idx="8">
                  <c:v>254</c:v>
                </c:pt>
                <c:pt idx="9">
                  <c:v>350</c:v>
                </c:pt>
                <c:pt idx="10">
                  <c:v>147</c:v>
                </c:pt>
                <c:pt idx="11">
                  <c:v>305</c:v>
                </c:pt>
                <c:pt idx="12">
                  <c:v>324</c:v>
                </c:pt>
                <c:pt idx="13">
                  <c:v>155</c:v>
                </c:pt>
                <c:pt idx="14">
                  <c:v>378</c:v>
                </c:pt>
                <c:pt idx="15">
                  <c:v>182</c:v>
                </c:pt>
                <c:pt idx="16">
                  <c:v>288</c:v>
                </c:pt>
                <c:pt idx="17">
                  <c:v>346</c:v>
                </c:pt>
                <c:pt idx="18">
                  <c:v>297</c:v>
                </c:pt>
                <c:pt idx="19">
                  <c:v>185</c:v>
                </c:pt>
                <c:pt idx="20">
                  <c:v>286</c:v>
                </c:pt>
                <c:pt idx="21">
                  <c:v>455</c:v>
                </c:pt>
                <c:pt idx="22">
                  <c:v>261</c:v>
                </c:pt>
                <c:pt idx="23">
                  <c:v>275</c:v>
                </c:pt>
                <c:pt idx="24">
                  <c:v>278</c:v>
                </c:pt>
                <c:pt idx="25">
                  <c:v>265</c:v>
                </c:pt>
                <c:pt idx="26">
                  <c:v>458</c:v>
                </c:pt>
                <c:pt idx="27">
                  <c:v>196</c:v>
                </c:pt>
                <c:pt idx="28">
                  <c:v>240</c:v>
                </c:pt>
                <c:pt idx="29">
                  <c:v>187</c:v>
                </c:pt>
                <c:pt idx="30">
                  <c:v>233</c:v>
                </c:pt>
                <c:pt idx="31">
                  <c:v>248</c:v>
                </c:pt>
                <c:pt idx="32">
                  <c:v>493</c:v>
                </c:pt>
                <c:pt idx="34">
                  <c:v>9417</c:v>
                </c:pt>
              </c:numCache>
            </c:numRef>
          </c:val>
        </c:ser>
        <c:ser>
          <c:idx val="2"/>
          <c:order val="2"/>
          <c:tx>
            <c:strRef>
              <c:f>Prev_Charlson_Overall_STP_CCG!$E$71</c:f>
              <c:strCache>
                <c:ptCount val="1"/>
                <c:pt idx="0">
                  <c:v>2</c:v>
                </c:pt>
              </c:strCache>
            </c:strRef>
          </c:tx>
          <c:invertIfNegative val="0"/>
          <c:cat>
            <c:multiLvlStrRef>
              <c:f>Prev_Charlson_Overall_STP_CCG!$A$72:$B$106</c:f>
              <c:multiLvlStrCache>
                <c:ptCount val="35"/>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pt idx="33">
                    <c:v>   </c:v>
                  </c:pt>
                  <c:pt idx="34">
                    <c:v>London + West Essex</c:v>
                  </c:pt>
                </c:lvl>
                <c:lvl>
                  <c:pt idx="0">
                    <c:v>North Central London STP</c:v>
                  </c:pt>
                  <c:pt idx="5">
                    <c:v>North East London STP</c:v>
                  </c:pt>
                  <c:pt idx="12">
                    <c:v>North West London STP</c:v>
                  </c:pt>
                  <c:pt idx="20">
                    <c:v>South East London STP</c:v>
                  </c:pt>
                  <c:pt idx="26">
                    <c:v>South West London STP</c:v>
                  </c:pt>
                  <c:pt idx="32">
                    <c:v>West Essex</c:v>
                  </c:pt>
                  <c:pt idx="33">
                    <c:v>   </c:v>
                  </c:pt>
                  <c:pt idx="34">
                    <c:v>Total</c:v>
                  </c:pt>
                </c:lvl>
              </c:multiLvlStrCache>
            </c:multiLvlStrRef>
          </c:cat>
          <c:val>
            <c:numRef>
              <c:f>Prev_Charlson_Overall_STP_CCG!$E$72:$E$106</c:f>
              <c:numCache>
                <c:formatCode>General</c:formatCode>
                <c:ptCount val="35"/>
                <c:pt idx="0">
                  <c:v>214</c:v>
                </c:pt>
                <c:pt idx="1">
                  <c:v>122</c:v>
                </c:pt>
                <c:pt idx="2">
                  <c:v>208</c:v>
                </c:pt>
                <c:pt idx="3">
                  <c:v>113</c:v>
                </c:pt>
                <c:pt idx="4">
                  <c:v>87</c:v>
                </c:pt>
                <c:pt idx="5">
                  <c:v>136</c:v>
                </c:pt>
                <c:pt idx="6">
                  <c:v>84</c:v>
                </c:pt>
                <c:pt idx="7">
                  <c:v>168</c:v>
                </c:pt>
                <c:pt idx="8">
                  <c:v>101</c:v>
                </c:pt>
                <c:pt idx="9">
                  <c:v>155</c:v>
                </c:pt>
                <c:pt idx="10">
                  <c:v>91</c:v>
                </c:pt>
                <c:pt idx="11">
                  <c:v>117</c:v>
                </c:pt>
                <c:pt idx="12">
                  <c:v>165</c:v>
                </c:pt>
                <c:pt idx="13">
                  <c:v>85</c:v>
                </c:pt>
                <c:pt idx="14">
                  <c:v>172</c:v>
                </c:pt>
                <c:pt idx="15">
                  <c:v>92</c:v>
                </c:pt>
                <c:pt idx="16">
                  <c:v>149</c:v>
                </c:pt>
                <c:pt idx="17">
                  <c:v>185</c:v>
                </c:pt>
                <c:pt idx="18">
                  <c:v>98</c:v>
                </c:pt>
                <c:pt idx="19">
                  <c:v>124</c:v>
                </c:pt>
                <c:pt idx="20">
                  <c:v>165</c:v>
                </c:pt>
                <c:pt idx="21">
                  <c:v>201</c:v>
                </c:pt>
                <c:pt idx="22">
                  <c:v>112</c:v>
                </c:pt>
                <c:pt idx="23">
                  <c:v>147</c:v>
                </c:pt>
                <c:pt idx="24">
                  <c:v>142</c:v>
                </c:pt>
                <c:pt idx="25">
                  <c:v>120</c:v>
                </c:pt>
                <c:pt idx="26">
                  <c:v>223</c:v>
                </c:pt>
                <c:pt idx="27">
                  <c:v>81</c:v>
                </c:pt>
                <c:pt idx="28">
                  <c:v>119</c:v>
                </c:pt>
                <c:pt idx="29">
                  <c:v>105</c:v>
                </c:pt>
                <c:pt idx="30">
                  <c:v>122</c:v>
                </c:pt>
                <c:pt idx="31">
                  <c:v>135</c:v>
                </c:pt>
                <c:pt idx="32">
                  <c:v>232</c:v>
                </c:pt>
                <c:pt idx="34">
                  <c:v>4570</c:v>
                </c:pt>
              </c:numCache>
            </c:numRef>
          </c:val>
        </c:ser>
        <c:ser>
          <c:idx val="3"/>
          <c:order val="3"/>
          <c:tx>
            <c:strRef>
              <c:f>Prev_Charlson_Overall_STP_CCG!$F$71</c:f>
              <c:strCache>
                <c:ptCount val="1"/>
                <c:pt idx="0">
                  <c:v>3+</c:v>
                </c:pt>
              </c:strCache>
            </c:strRef>
          </c:tx>
          <c:invertIfNegative val="0"/>
          <c:cat>
            <c:multiLvlStrRef>
              <c:f>Prev_Charlson_Overall_STP_CCG!$A$72:$B$106</c:f>
              <c:multiLvlStrCache>
                <c:ptCount val="35"/>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pt idx="33">
                    <c:v>   </c:v>
                  </c:pt>
                  <c:pt idx="34">
                    <c:v>London + West Essex</c:v>
                  </c:pt>
                </c:lvl>
                <c:lvl>
                  <c:pt idx="0">
                    <c:v>North Central London STP</c:v>
                  </c:pt>
                  <c:pt idx="5">
                    <c:v>North East London STP</c:v>
                  </c:pt>
                  <c:pt idx="12">
                    <c:v>North West London STP</c:v>
                  </c:pt>
                  <c:pt idx="20">
                    <c:v>South East London STP</c:v>
                  </c:pt>
                  <c:pt idx="26">
                    <c:v>South West London STP</c:v>
                  </c:pt>
                  <c:pt idx="32">
                    <c:v>West Essex</c:v>
                  </c:pt>
                  <c:pt idx="33">
                    <c:v>   </c:v>
                  </c:pt>
                  <c:pt idx="34">
                    <c:v>Total</c:v>
                  </c:pt>
                </c:lvl>
              </c:multiLvlStrCache>
            </c:multiLvlStrRef>
          </c:cat>
          <c:val>
            <c:numRef>
              <c:f>Prev_Charlson_Overall_STP_CCG!$F$72:$F$106</c:f>
              <c:numCache>
                <c:formatCode>General</c:formatCode>
                <c:ptCount val="35"/>
                <c:pt idx="0">
                  <c:v>115</c:v>
                </c:pt>
                <c:pt idx="1">
                  <c:v>85</c:v>
                </c:pt>
                <c:pt idx="2">
                  <c:v>137</c:v>
                </c:pt>
                <c:pt idx="3">
                  <c:v>83</c:v>
                </c:pt>
                <c:pt idx="4">
                  <c:v>84</c:v>
                </c:pt>
                <c:pt idx="5">
                  <c:v>70</c:v>
                </c:pt>
                <c:pt idx="6">
                  <c:v>65</c:v>
                </c:pt>
                <c:pt idx="7">
                  <c:v>103</c:v>
                </c:pt>
                <c:pt idx="8">
                  <c:v>106</c:v>
                </c:pt>
                <c:pt idx="9">
                  <c:v>98</c:v>
                </c:pt>
                <c:pt idx="10">
                  <c:v>71</c:v>
                </c:pt>
                <c:pt idx="11">
                  <c:v>81</c:v>
                </c:pt>
                <c:pt idx="12">
                  <c:v>120</c:v>
                </c:pt>
                <c:pt idx="13">
                  <c:v>48</c:v>
                </c:pt>
                <c:pt idx="14">
                  <c:v>164</c:v>
                </c:pt>
                <c:pt idx="15">
                  <c:v>62</c:v>
                </c:pt>
                <c:pt idx="16">
                  <c:v>92</c:v>
                </c:pt>
                <c:pt idx="17">
                  <c:v>94</c:v>
                </c:pt>
                <c:pt idx="18">
                  <c:v>92</c:v>
                </c:pt>
                <c:pt idx="19">
                  <c:v>80</c:v>
                </c:pt>
                <c:pt idx="20">
                  <c:v>105</c:v>
                </c:pt>
                <c:pt idx="21">
                  <c:v>104</c:v>
                </c:pt>
                <c:pt idx="22">
                  <c:v>84</c:v>
                </c:pt>
                <c:pt idx="23">
                  <c:v>100</c:v>
                </c:pt>
                <c:pt idx="24">
                  <c:v>97</c:v>
                </c:pt>
                <c:pt idx="25">
                  <c:v>93</c:v>
                </c:pt>
                <c:pt idx="26">
                  <c:v>155</c:v>
                </c:pt>
                <c:pt idx="27">
                  <c:v>72</c:v>
                </c:pt>
                <c:pt idx="28">
                  <c:v>84</c:v>
                </c:pt>
                <c:pt idx="29">
                  <c:v>71</c:v>
                </c:pt>
                <c:pt idx="30">
                  <c:v>84</c:v>
                </c:pt>
                <c:pt idx="31">
                  <c:v>91</c:v>
                </c:pt>
                <c:pt idx="32">
                  <c:v>130</c:v>
                </c:pt>
                <c:pt idx="34">
                  <c:v>3120</c:v>
                </c:pt>
              </c:numCache>
            </c:numRef>
          </c:val>
        </c:ser>
        <c:dLbls>
          <c:showLegendKey val="0"/>
          <c:showVal val="0"/>
          <c:showCatName val="0"/>
          <c:showSerName val="0"/>
          <c:showPercent val="0"/>
          <c:showBubbleSize val="0"/>
        </c:dLbls>
        <c:gapWidth val="150"/>
        <c:overlap val="100"/>
        <c:axId val="230019072"/>
        <c:axId val="230020608"/>
      </c:barChart>
      <c:catAx>
        <c:axId val="230019072"/>
        <c:scaling>
          <c:orientation val="minMax"/>
        </c:scaling>
        <c:delete val="0"/>
        <c:axPos val="b"/>
        <c:majorTickMark val="out"/>
        <c:minorTickMark val="none"/>
        <c:tickLblPos val="nextTo"/>
        <c:crossAx val="230020608"/>
        <c:crosses val="autoZero"/>
        <c:auto val="1"/>
        <c:lblAlgn val="ctr"/>
        <c:lblOffset val="100"/>
        <c:noMultiLvlLbl val="0"/>
      </c:catAx>
      <c:valAx>
        <c:axId val="230020608"/>
        <c:scaling>
          <c:orientation val="minMax"/>
          <c:max val="1"/>
          <c:min val="0"/>
        </c:scaling>
        <c:delete val="0"/>
        <c:axPos val="l"/>
        <c:majorGridlines/>
        <c:title>
          <c:tx>
            <c:rich>
              <a:bodyPr rot="-5400000" vert="horz"/>
              <a:lstStyle/>
              <a:p>
                <a:pPr>
                  <a:defRPr/>
                </a:pPr>
                <a:r>
                  <a:rPr lang="en-US"/>
                  <a:t>% of Prevalent Cases 2007 - 2014</a:t>
                </a:r>
              </a:p>
            </c:rich>
          </c:tx>
          <c:layout/>
          <c:overlay val="0"/>
        </c:title>
        <c:numFmt formatCode="0%" sourceLinked="1"/>
        <c:majorTickMark val="out"/>
        <c:minorTickMark val="none"/>
        <c:tickLblPos val="nextTo"/>
        <c:crossAx val="230019072"/>
        <c:crosses val="autoZero"/>
        <c:crossBetween val="between"/>
        <c:majorUnit val="0.2"/>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Counts of prevalent cases in London (patients) diagnosed between  1995 and 2014 and alive at the end of 2014, grouped by Charlson Comorbidity Index </a:t>
            </a:r>
            <a:r>
              <a:rPr lang="en-US" sz="1600" b="1" i="0" u="none" strike="noStrike" baseline="0">
                <a:effectLst/>
              </a:rPr>
              <a:t>Score grouped into categories of 0, 1, 2, 3+</a:t>
            </a:r>
            <a:r>
              <a:rPr lang="en-US" sz="1600" baseline="0"/>
              <a:t> for those cases diagnosed between 2007 and 2014</a:t>
            </a:r>
            <a:endParaRPr lang="en-US" sz="1600"/>
          </a:p>
        </c:rich>
      </c:tx>
      <c:layout/>
      <c:overlay val="0"/>
    </c:title>
    <c:autoTitleDeleted val="0"/>
    <c:plotArea>
      <c:layout/>
      <c:barChart>
        <c:barDir val="col"/>
        <c:grouping val="stacked"/>
        <c:varyColors val="0"/>
        <c:ser>
          <c:idx val="0"/>
          <c:order val="0"/>
          <c:tx>
            <c:strRef>
              <c:f>Prev_Charlson_Overall_STP_CCG!$C$71</c:f>
              <c:strCache>
                <c:ptCount val="1"/>
                <c:pt idx="0">
                  <c:v>0</c:v>
                </c:pt>
              </c:strCache>
            </c:strRef>
          </c:tx>
          <c:invertIfNegative val="0"/>
          <c:cat>
            <c:multiLvlStrRef>
              <c:f>Prev_Charlson_Overall_STP_CCG!$A$72:$B$104</c:f>
              <c:multiLvlStrCache>
                <c:ptCount val="33"/>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lvl>
                <c:lvl>
                  <c:pt idx="0">
                    <c:v>North Central London STP</c:v>
                  </c:pt>
                  <c:pt idx="5">
                    <c:v>North East London STP</c:v>
                  </c:pt>
                  <c:pt idx="12">
                    <c:v>North West London STP</c:v>
                  </c:pt>
                  <c:pt idx="20">
                    <c:v>South East London STP</c:v>
                  </c:pt>
                  <c:pt idx="26">
                    <c:v>South West London STP</c:v>
                  </c:pt>
                  <c:pt idx="32">
                    <c:v>West Essex</c:v>
                  </c:pt>
                </c:lvl>
              </c:multiLvlStrCache>
            </c:multiLvlStrRef>
          </c:cat>
          <c:val>
            <c:numRef>
              <c:f>Prev_Charlson_Overall_STP_CCG!$C$72:$C$104</c:f>
              <c:numCache>
                <c:formatCode>General</c:formatCode>
                <c:ptCount val="33"/>
                <c:pt idx="0">
                  <c:v>5765</c:v>
                </c:pt>
                <c:pt idx="1">
                  <c:v>3168</c:v>
                </c:pt>
                <c:pt idx="2">
                  <c:v>4661</c:v>
                </c:pt>
                <c:pt idx="3">
                  <c:v>3369</c:v>
                </c:pt>
                <c:pt idx="4">
                  <c:v>2699</c:v>
                </c:pt>
                <c:pt idx="5">
                  <c:v>2240</c:v>
                </c:pt>
                <c:pt idx="6">
                  <c:v>2989</c:v>
                </c:pt>
                <c:pt idx="7">
                  <c:v>4546</c:v>
                </c:pt>
                <c:pt idx="8">
                  <c:v>2756</c:v>
                </c:pt>
                <c:pt idx="9">
                  <c:v>3674</c:v>
                </c:pt>
                <c:pt idx="10">
                  <c:v>2135</c:v>
                </c:pt>
                <c:pt idx="11">
                  <c:v>3387</c:v>
                </c:pt>
                <c:pt idx="12">
                  <c:v>3985</c:v>
                </c:pt>
                <c:pt idx="13">
                  <c:v>2557</c:v>
                </c:pt>
                <c:pt idx="14">
                  <c:v>4563</c:v>
                </c:pt>
                <c:pt idx="15">
                  <c:v>2537</c:v>
                </c:pt>
                <c:pt idx="16">
                  <c:v>3597</c:v>
                </c:pt>
                <c:pt idx="17">
                  <c:v>3951</c:v>
                </c:pt>
                <c:pt idx="18">
                  <c:v>3435</c:v>
                </c:pt>
                <c:pt idx="19">
                  <c:v>3256</c:v>
                </c:pt>
                <c:pt idx="20">
                  <c:v>4364</c:v>
                </c:pt>
                <c:pt idx="21">
                  <c:v>5966</c:v>
                </c:pt>
                <c:pt idx="22">
                  <c:v>3416</c:v>
                </c:pt>
                <c:pt idx="23">
                  <c:v>4103</c:v>
                </c:pt>
                <c:pt idx="24">
                  <c:v>3859</c:v>
                </c:pt>
                <c:pt idx="25">
                  <c:v>3524</c:v>
                </c:pt>
                <c:pt idx="26">
                  <c:v>5862</c:v>
                </c:pt>
                <c:pt idx="27">
                  <c:v>2736</c:v>
                </c:pt>
                <c:pt idx="28">
                  <c:v>3230</c:v>
                </c:pt>
                <c:pt idx="29">
                  <c:v>3622</c:v>
                </c:pt>
                <c:pt idx="30">
                  <c:v>3393</c:v>
                </c:pt>
                <c:pt idx="31">
                  <c:v>4199</c:v>
                </c:pt>
                <c:pt idx="32">
                  <c:v>5962</c:v>
                </c:pt>
              </c:numCache>
            </c:numRef>
          </c:val>
        </c:ser>
        <c:ser>
          <c:idx val="1"/>
          <c:order val="1"/>
          <c:tx>
            <c:strRef>
              <c:f>Prev_Charlson_Overall_STP_CCG!$D$71</c:f>
              <c:strCache>
                <c:ptCount val="1"/>
                <c:pt idx="0">
                  <c:v>1</c:v>
                </c:pt>
              </c:strCache>
            </c:strRef>
          </c:tx>
          <c:invertIfNegative val="0"/>
          <c:cat>
            <c:multiLvlStrRef>
              <c:f>Prev_Charlson_Overall_STP_CCG!$A$72:$B$104</c:f>
              <c:multiLvlStrCache>
                <c:ptCount val="33"/>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lvl>
                <c:lvl>
                  <c:pt idx="0">
                    <c:v>North Central London STP</c:v>
                  </c:pt>
                  <c:pt idx="5">
                    <c:v>North East London STP</c:v>
                  </c:pt>
                  <c:pt idx="12">
                    <c:v>North West London STP</c:v>
                  </c:pt>
                  <c:pt idx="20">
                    <c:v>South East London STP</c:v>
                  </c:pt>
                  <c:pt idx="26">
                    <c:v>South West London STP</c:v>
                  </c:pt>
                  <c:pt idx="32">
                    <c:v>West Essex</c:v>
                  </c:pt>
                </c:lvl>
              </c:multiLvlStrCache>
            </c:multiLvlStrRef>
          </c:cat>
          <c:val>
            <c:numRef>
              <c:f>Prev_Charlson_Overall_STP_CCG!$D$72:$D$104</c:f>
              <c:numCache>
                <c:formatCode>General</c:formatCode>
                <c:ptCount val="33"/>
                <c:pt idx="0">
                  <c:v>450</c:v>
                </c:pt>
                <c:pt idx="1">
                  <c:v>195</c:v>
                </c:pt>
                <c:pt idx="2">
                  <c:v>400</c:v>
                </c:pt>
                <c:pt idx="3">
                  <c:v>240</c:v>
                </c:pt>
                <c:pt idx="4">
                  <c:v>224</c:v>
                </c:pt>
                <c:pt idx="5">
                  <c:v>221</c:v>
                </c:pt>
                <c:pt idx="6">
                  <c:v>208</c:v>
                </c:pt>
                <c:pt idx="7">
                  <c:v>393</c:v>
                </c:pt>
                <c:pt idx="8">
                  <c:v>254</c:v>
                </c:pt>
                <c:pt idx="9">
                  <c:v>350</c:v>
                </c:pt>
                <c:pt idx="10">
                  <c:v>147</c:v>
                </c:pt>
                <c:pt idx="11">
                  <c:v>305</c:v>
                </c:pt>
                <c:pt idx="12">
                  <c:v>324</c:v>
                </c:pt>
                <c:pt idx="13">
                  <c:v>155</c:v>
                </c:pt>
                <c:pt idx="14">
                  <c:v>378</c:v>
                </c:pt>
                <c:pt idx="15">
                  <c:v>182</c:v>
                </c:pt>
                <c:pt idx="16">
                  <c:v>288</c:v>
                </c:pt>
                <c:pt idx="17">
                  <c:v>346</c:v>
                </c:pt>
                <c:pt idx="18">
                  <c:v>297</c:v>
                </c:pt>
                <c:pt idx="19">
                  <c:v>185</c:v>
                </c:pt>
                <c:pt idx="20">
                  <c:v>286</c:v>
                </c:pt>
                <c:pt idx="21">
                  <c:v>455</c:v>
                </c:pt>
                <c:pt idx="22">
                  <c:v>261</c:v>
                </c:pt>
                <c:pt idx="23">
                  <c:v>275</c:v>
                </c:pt>
                <c:pt idx="24">
                  <c:v>278</c:v>
                </c:pt>
                <c:pt idx="25">
                  <c:v>265</c:v>
                </c:pt>
                <c:pt idx="26">
                  <c:v>458</c:v>
                </c:pt>
                <c:pt idx="27">
                  <c:v>196</c:v>
                </c:pt>
                <c:pt idx="28">
                  <c:v>240</c:v>
                </c:pt>
                <c:pt idx="29">
                  <c:v>187</c:v>
                </c:pt>
                <c:pt idx="30">
                  <c:v>233</c:v>
                </c:pt>
                <c:pt idx="31">
                  <c:v>248</c:v>
                </c:pt>
                <c:pt idx="32">
                  <c:v>493</c:v>
                </c:pt>
              </c:numCache>
            </c:numRef>
          </c:val>
        </c:ser>
        <c:ser>
          <c:idx val="2"/>
          <c:order val="2"/>
          <c:tx>
            <c:strRef>
              <c:f>Prev_Charlson_Overall_STP_CCG!$E$71</c:f>
              <c:strCache>
                <c:ptCount val="1"/>
                <c:pt idx="0">
                  <c:v>2</c:v>
                </c:pt>
              </c:strCache>
            </c:strRef>
          </c:tx>
          <c:invertIfNegative val="0"/>
          <c:cat>
            <c:multiLvlStrRef>
              <c:f>Prev_Charlson_Overall_STP_CCG!$A$72:$B$104</c:f>
              <c:multiLvlStrCache>
                <c:ptCount val="33"/>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lvl>
                <c:lvl>
                  <c:pt idx="0">
                    <c:v>North Central London STP</c:v>
                  </c:pt>
                  <c:pt idx="5">
                    <c:v>North East London STP</c:v>
                  </c:pt>
                  <c:pt idx="12">
                    <c:v>North West London STP</c:v>
                  </c:pt>
                  <c:pt idx="20">
                    <c:v>South East London STP</c:v>
                  </c:pt>
                  <c:pt idx="26">
                    <c:v>South West London STP</c:v>
                  </c:pt>
                  <c:pt idx="32">
                    <c:v>West Essex</c:v>
                  </c:pt>
                </c:lvl>
              </c:multiLvlStrCache>
            </c:multiLvlStrRef>
          </c:cat>
          <c:val>
            <c:numRef>
              <c:f>Prev_Charlson_Overall_STP_CCG!$E$72:$E$104</c:f>
              <c:numCache>
                <c:formatCode>General</c:formatCode>
                <c:ptCount val="33"/>
                <c:pt idx="0">
                  <c:v>214</c:v>
                </c:pt>
                <c:pt idx="1">
                  <c:v>122</c:v>
                </c:pt>
                <c:pt idx="2">
                  <c:v>208</c:v>
                </c:pt>
                <c:pt idx="3">
                  <c:v>113</c:v>
                </c:pt>
                <c:pt idx="4">
                  <c:v>87</c:v>
                </c:pt>
                <c:pt idx="5">
                  <c:v>136</c:v>
                </c:pt>
                <c:pt idx="6">
                  <c:v>84</c:v>
                </c:pt>
                <c:pt idx="7">
                  <c:v>168</c:v>
                </c:pt>
                <c:pt idx="8">
                  <c:v>101</c:v>
                </c:pt>
                <c:pt idx="9">
                  <c:v>155</c:v>
                </c:pt>
                <c:pt idx="10">
                  <c:v>91</c:v>
                </c:pt>
                <c:pt idx="11">
                  <c:v>117</c:v>
                </c:pt>
                <c:pt idx="12">
                  <c:v>165</c:v>
                </c:pt>
                <c:pt idx="13">
                  <c:v>85</c:v>
                </c:pt>
                <c:pt idx="14">
                  <c:v>172</c:v>
                </c:pt>
                <c:pt idx="15">
                  <c:v>92</c:v>
                </c:pt>
                <c:pt idx="16">
                  <c:v>149</c:v>
                </c:pt>
                <c:pt idx="17">
                  <c:v>185</c:v>
                </c:pt>
                <c:pt idx="18">
                  <c:v>98</c:v>
                </c:pt>
                <c:pt idx="19">
                  <c:v>124</c:v>
                </c:pt>
                <c:pt idx="20">
                  <c:v>165</c:v>
                </c:pt>
                <c:pt idx="21">
                  <c:v>201</c:v>
                </c:pt>
                <c:pt idx="22">
                  <c:v>112</c:v>
                </c:pt>
                <c:pt idx="23">
                  <c:v>147</c:v>
                </c:pt>
                <c:pt idx="24">
                  <c:v>142</c:v>
                </c:pt>
                <c:pt idx="25">
                  <c:v>120</c:v>
                </c:pt>
                <c:pt idx="26">
                  <c:v>223</c:v>
                </c:pt>
                <c:pt idx="27">
                  <c:v>81</c:v>
                </c:pt>
                <c:pt idx="28">
                  <c:v>119</c:v>
                </c:pt>
                <c:pt idx="29">
                  <c:v>105</c:v>
                </c:pt>
                <c:pt idx="30">
                  <c:v>122</c:v>
                </c:pt>
                <c:pt idx="31">
                  <c:v>135</c:v>
                </c:pt>
                <c:pt idx="32">
                  <c:v>232</c:v>
                </c:pt>
              </c:numCache>
            </c:numRef>
          </c:val>
        </c:ser>
        <c:ser>
          <c:idx val="3"/>
          <c:order val="3"/>
          <c:tx>
            <c:strRef>
              <c:f>Prev_Charlson_Overall_STP_CCG!$F$71</c:f>
              <c:strCache>
                <c:ptCount val="1"/>
                <c:pt idx="0">
                  <c:v>3+</c:v>
                </c:pt>
              </c:strCache>
            </c:strRef>
          </c:tx>
          <c:invertIfNegative val="0"/>
          <c:cat>
            <c:multiLvlStrRef>
              <c:f>Prev_Charlson_Overall_STP_CCG!$A$72:$B$104</c:f>
              <c:multiLvlStrCache>
                <c:ptCount val="33"/>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lvl>
                <c:lvl>
                  <c:pt idx="0">
                    <c:v>North Central London STP</c:v>
                  </c:pt>
                  <c:pt idx="5">
                    <c:v>North East London STP</c:v>
                  </c:pt>
                  <c:pt idx="12">
                    <c:v>North West London STP</c:v>
                  </c:pt>
                  <c:pt idx="20">
                    <c:v>South East London STP</c:v>
                  </c:pt>
                  <c:pt idx="26">
                    <c:v>South West London STP</c:v>
                  </c:pt>
                  <c:pt idx="32">
                    <c:v>West Essex</c:v>
                  </c:pt>
                </c:lvl>
              </c:multiLvlStrCache>
            </c:multiLvlStrRef>
          </c:cat>
          <c:val>
            <c:numRef>
              <c:f>Prev_Charlson_Overall_STP_CCG!$F$72:$F$104</c:f>
              <c:numCache>
                <c:formatCode>General</c:formatCode>
                <c:ptCount val="33"/>
                <c:pt idx="0">
                  <c:v>115</c:v>
                </c:pt>
                <c:pt idx="1">
                  <c:v>85</c:v>
                </c:pt>
                <c:pt idx="2">
                  <c:v>137</c:v>
                </c:pt>
                <c:pt idx="3">
                  <c:v>83</c:v>
                </c:pt>
                <c:pt idx="4">
                  <c:v>84</c:v>
                </c:pt>
                <c:pt idx="5">
                  <c:v>70</c:v>
                </c:pt>
                <c:pt idx="6">
                  <c:v>65</c:v>
                </c:pt>
                <c:pt idx="7">
                  <c:v>103</c:v>
                </c:pt>
                <c:pt idx="8">
                  <c:v>106</c:v>
                </c:pt>
                <c:pt idx="9">
                  <c:v>98</c:v>
                </c:pt>
                <c:pt idx="10">
                  <c:v>71</c:v>
                </c:pt>
                <c:pt idx="11">
                  <c:v>81</c:v>
                </c:pt>
                <c:pt idx="12">
                  <c:v>120</c:v>
                </c:pt>
                <c:pt idx="13">
                  <c:v>48</c:v>
                </c:pt>
                <c:pt idx="14">
                  <c:v>164</c:v>
                </c:pt>
                <c:pt idx="15">
                  <c:v>62</c:v>
                </c:pt>
                <c:pt idx="16">
                  <c:v>92</c:v>
                </c:pt>
                <c:pt idx="17">
                  <c:v>94</c:v>
                </c:pt>
                <c:pt idx="18">
                  <c:v>92</c:v>
                </c:pt>
                <c:pt idx="19">
                  <c:v>80</c:v>
                </c:pt>
                <c:pt idx="20">
                  <c:v>105</c:v>
                </c:pt>
                <c:pt idx="21">
                  <c:v>104</c:v>
                </c:pt>
                <c:pt idx="22">
                  <c:v>84</c:v>
                </c:pt>
                <c:pt idx="23">
                  <c:v>100</c:v>
                </c:pt>
                <c:pt idx="24">
                  <c:v>97</c:v>
                </c:pt>
                <c:pt idx="25">
                  <c:v>93</c:v>
                </c:pt>
                <c:pt idx="26">
                  <c:v>155</c:v>
                </c:pt>
                <c:pt idx="27">
                  <c:v>72</c:v>
                </c:pt>
                <c:pt idx="28">
                  <c:v>84</c:v>
                </c:pt>
                <c:pt idx="29">
                  <c:v>71</c:v>
                </c:pt>
                <c:pt idx="30">
                  <c:v>84</c:v>
                </c:pt>
                <c:pt idx="31">
                  <c:v>91</c:v>
                </c:pt>
                <c:pt idx="32">
                  <c:v>130</c:v>
                </c:pt>
              </c:numCache>
            </c:numRef>
          </c:val>
        </c:ser>
        <c:ser>
          <c:idx val="4"/>
          <c:order val="4"/>
          <c:tx>
            <c:strRef>
              <c:f>Prev_Charlson_Overall_STP_CCG!$G$71</c:f>
              <c:strCache>
                <c:ptCount val="1"/>
                <c:pt idx="0">
                  <c:v>Cases diagnosed 
prior to 2007 
(no Charlson score)</c:v>
                </c:pt>
              </c:strCache>
            </c:strRef>
          </c:tx>
          <c:invertIfNegative val="0"/>
          <c:cat>
            <c:multiLvlStrRef>
              <c:f>Prev_Charlson_Overall_STP_CCG!$A$72:$B$104</c:f>
              <c:multiLvlStrCache>
                <c:ptCount val="33"/>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lvl>
                <c:lvl>
                  <c:pt idx="0">
                    <c:v>North Central London STP</c:v>
                  </c:pt>
                  <c:pt idx="5">
                    <c:v>North East London STP</c:v>
                  </c:pt>
                  <c:pt idx="12">
                    <c:v>North West London STP</c:v>
                  </c:pt>
                  <c:pt idx="20">
                    <c:v>South East London STP</c:v>
                  </c:pt>
                  <c:pt idx="26">
                    <c:v>South West London STP</c:v>
                  </c:pt>
                  <c:pt idx="32">
                    <c:v>West Essex</c:v>
                  </c:pt>
                </c:lvl>
              </c:multiLvlStrCache>
            </c:multiLvlStrRef>
          </c:cat>
          <c:val>
            <c:numRef>
              <c:f>Prev_Charlson_Overall_STP_CCG!$G$72:$G$104</c:f>
              <c:numCache>
                <c:formatCode>General</c:formatCode>
                <c:ptCount val="33"/>
                <c:pt idx="0">
                  <c:v>3665</c:v>
                </c:pt>
                <c:pt idx="1">
                  <c:v>2277</c:v>
                </c:pt>
                <c:pt idx="2">
                  <c:v>2894</c:v>
                </c:pt>
                <c:pt idx="3">
                  <c:v>2099</c:v>
                </c:pt>
                <c:pt idx="4">
                  <c:v>1779</c:v>
                </c:pt>
                <c:pt idx="5">
                  <c:v>1439</c:v>
                </c:pt>
                <c:pt idx="6">
                  <c:v>1933</c:v>
                </c:pt>
                <c:pt idx="7">
                  <c:v>2858</c:v>
                </c:pt>
                <c:pt idx="8">
                  <c:v>1643</c:v>
                </c:pt>
                <c:pt idx="9">
                  <c:v>2327</c:v>
                </c:pt>
                <c:pt idx="10">
                  <c:v>1260</c:v>
                </c:pt>
                <c:pt idx="11">
                  <c:v>1745</c:v>
                </c:pt>
                <c:pt idx="12">
                  <c:v>2788</c:v>
                </c:pt>
                <c:pt idx="13">
                  <c:v>2025</c:v>
                </c:pt>
                <c:pt idx="14">
                  <c:v>2853</c:v>
                </c:pt>
                <c:pt idx="15">
                  <c:v>1588</c:v>
                </c:pt>
                <c:pt idx="16">
                  <c:v>2393</c:v>
                </c:pt>
                <c:pt idx="17">
                  <c:v>2381</c:v>
                </c:pt>
                <c:pt idx="18">
                  <c:v>1866</c:v>
                </c:pt>
                <c:pt idx="19">
                  <c:v>2773</c:v>
                </c:pt>
                <c:pt idx="20">
                  <c:v>2679</c:v>
                </c:pt>
                <c:pt idx="21">
                  <c:v>3780</c:v>
                </c:pt>
                <c:pt idx="22">
                  <c:v>2013</c:v>
                </c:pt>
                <c:pt idx="23">
                  <c:v>2562</c:v>
                </c:pt>
                <c:pt idx="24">
                  <c:v>2347</c:v>
                </c:pt>
                <c:pt idx="25">
                  <c:v>2288</c:v>
                </c:pt>
                <c:pt idx="26">
                  <c:v>3941</c:v>
                </c:pt>
                <c:pt idx="27">
                  <c:v>1835</c:v>
                </c:pt>
                <c:pt idx="28">
                  <c:v>2224</c:v>
                </c:pt>
                <c:pt idx="29">
                  <c:v>2100</c:v>
                </c:pt>
                <c:pt idx="30">
                  <c:v>2091</c:v>
                </c:pt>
                <c:pt idx="31">
                  <c:v>3041</c:v>
                </c:pt>
                <c:pt idx="32">
                  <c:v>3344</c:v>
                </c:pt>
              </c:numCache>
            </c:numRef>
          </c:val>
        </c:ser>
        <c:dLbls>
          <c:showLegendKey val="0"/>
          <c:showVal val="0"/>
          <c:showCatName val="0"/>
          <c:showSerName val="0"/>
          <c:showPercent val="0"/>
          <c:showBubbleSize val="0"/>
        </c:dLbls>
        <c:gapWidth val="150"/>
        <c:overlap val="100"/>
        <c:axId val="230139008"/>
        <c:axId val="230140544"/>
      </c:barChart>
      <c:catAx>
        <c:axId val="230139008"/>
        <c:scaling>
          <c:orientation val="minMax"/>
        </c:scaling>
        <c:delete val="0"/>
        <c:axPos val="b"/>
        <c:majorTickMark val="out"/>
        <c:minorTickMark val="none"/>
        <c:tickLblPos val="nextTo"/>
        <c:crossAx val="230140544"/>
        <c:crosses val="autoZero"/>
        <c:auto val="1"/>
        <c:lblAlgn val="ctr"/>
        <c:lblOffset val="100"/>
        <c:noMultiLvlLbl val="0"/>
      </c:catAx>
      <c:valAx>
        <c:axId val="230140544"/>
        <c:scaling>
          <c:orientation val="minMax"/>
        </c:scaling>
        <c:delete val="0"/>
        <c:axPos val="l"/>
        <c:majorGridlines/>
        <c:title>
          <c:tx>
            <c:rich>
              <a:bodyPr rot="-5400000" vert="horz"/>
              <a:lstStyle/>
              <a:p>
                <a:pPr>
                  <a:defRPr/>
                </a:pPr>
                <a:r>
                  <a:rPr lang="en-US"/>
                  <a:t>Prevalent</a:t>
                </a:r>
                <a:r>
                  <a:rPr lang="en-US" baseline="0"/>
                  <a:t> Cases 1995 - 2014</a:t>
                </a:r>
                <a:endParaRPr lang="en-US"/>
              </a:p>
            </c:rich>
          </c:tx>
          <c:layout/>
          <c:overlay val="0"/>
        </c:title>
        <c:numFmt formatCode="General" sourceLinked="1"/>
        <c:majorTickMark val="out"/>
        <c:minorTickMark val="none"/>
        <c:tickLblPos val="nextTo"/>
        <c:crossAx val="2301390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 of prevalent cases in London (patients) diagnosed between 2007 and 2014 and alive at the end of 2014, grouped by Charlson Comorbidity Index </a:t>
            </a:r>
            <a:r>
              <a:rPr lang="en-US" sz="1600" b="1" i="0" u="none" strike="noStrike" baseline="0">
                <a:effectLst/>
              </a:rPr>
              <a:t>Score grouped into categories of 0, 1, 2, 3+</a:t>
            </a:r>
            <a:r>
              <a:rPr lang="en-US" sz="1600"/>
              <a:t> as proportion of all prevalent cases diagnosed between 1995 and 2014</a:t>
            </a:r>
          </a:p>
        </c:rich>
      </c:tx>
      <c:layout/>
      <c:overlay val="0"/>
    </c:title>
    <c:autoTitleDeleted val="0"/>
    <c:plotArea>
      <c:layout/>
      <c:barChart>
        <c:barDir val="col"/>
        <c:grouping val="percentStacked"/>
        <c:varyColors val="0"/>
        <c:ser>
          <c:idx val="0"/>
          <c:order val="0"/>
          <c:tx>
            <c:strRef>
              <c:f>Prev_Charlson_Overall_STP_CCG!$C$71</c:f>
              <c:strCache>
                <c:ptCount val="1"/>
                <c:pt idx="0">
                  <c:v>0</c:v>
                </c:pt>
              </c:strCache>
            </c:strRef>
          </c:tx>
          <c:invertIfNegative val="0"/>
          <c:cat>
            <c:multiLvlStrRef>
              <c:f>Prev_Charlson_Overall_STP_CCG!$A$72:$B$106</c:f>
              <c:multiLvlStrCache>
                <c:ptCount val="35"/>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pt idx="33">
                    <c:v>   </c:v>
                  </c:pt>
                  <c:pt idx="34">
                    <c:v>London + West Essex</c:v>
                  </c:pt>
                </c:lvl>
                <c:lvl>
                  <c:pt idx="0">
                    <c:v>North Central London STP</c:v>
                  </c:pt>
                  <c:pt idx="5">
                    <c:v>North East London STP</c:v>
                  </c:pt>
                  <c:pt idx="12">
                    <c:v>North West London STP</c:v>
                  </c:pt>
                  <c:pt idx="20">
                    <c:v>South East London STP</c:v>
                  </c:pt>
                  <c:pt idx="26">
                    <c:v>South West London STP</c:v>
                  </c:pt>
                  <c:pt idx="32">
                    <c:v>West Essex</c:v>
                  </c:pt>
                  <c:pt idx="33">
                    <c:v>   </c:v>
                  </c:pt>
                  <c:pt idx="34">
                    <c:v>Total</c:v>
                  </c:pt>
                </c:lvl>
              </c:multiLvlStrCache>
            </c:multiLvlStrRef>
          </c:cat>
          <c:val>
            <c:numRef>
              <c:f>Prev_Charlson_Overall_STP_CCG!$C$72:$C$106</c:f>
              <c:numCache>
                <c:formatCode>General</c:formatCode>
                <c:ptCount val="35"/>
                <c:pt idx="0">
                  <c:v>5765</c:v>
                </c:pt>
                <c:pt idx="1">
                  <c:v>3168</c:v>
                </c:pt>
                <c:pt idx="2">
                  <c:v>4661</c:v>
                </c:pt>
                <c:pt idx="3">
                  <c:v>3369</c:v>
                </c:pt>
                <c:pt idx="4">
                  <c:v>2699</c:v>
                </c:pt>
                <c:pt idx="5">
                  <c:v>2240</c:v>
                </c:pt>
                <c:pt idx="6">
                  <c:v>2989</c:v>
                </c:pt>
                <c:pt idx="7">
                  <c:v>4546</c:v>
                </c:pt>
                <c:pt idx="8">
                  <c:v>2756</c:v>
                </c:pt>
                <c:pt idx="9">
                  <c:v>3674</c:v>
                </c:pt>
                <c:pt idx="10">
                  <c:v>2135</c:v>
                </c:pt>
                <c:pt idx="11">
                  <c:v>3387</c:v>
                </c:pt>
                <c:pt idx="12">
                  <c:v>3985</c:v>
                </c:pt>
                <c:pt idx="13">
                  <c:v>2557</c:v>
                </c:pt>
                <c:pt idx="14">
                  <c:v>4563</c:v>
                </c:pt>
                <c:pt idx="15">
                  <c:v>2537</c:v>
                </c:pt>
                <c:pt idx="16">
                  <c:v>3597</c:v>
                </c:pt>
                <c:pt idx="17">
                  <c:v>3951</c:v>
                </c:pt>
                <c:pt idx="18">
                  <c:v>3435</c:v>
                </c:pt>
                <c:pt idx="19">
                  <c:v>3256</c:v>
                </c:pt>
                <c:pt idx="20">
                  <c:v>4364</c:v>
                </c:pt>
                <c:pt idx="21">
                  <c:v>5966</c:v>
                </c:pt>
                <c:pt idx="22">
                  <c:v>3416</c:v>
                </c:pt>
                <c:pt idx="23">
                  <c:v>4103</c:v>
                </c:pt>
                <c:pt idx="24">
                  <c:v>3859</c:v>
                </c:pt>
                <c:pt idx="25">
                  <c:v>3524</c:v>
                </c:pt>
                <c:pt idx="26">
                  <c:v>5862</c:v>
                </c:pt>
                <c:pt idx="27">
                  <c:v>2736</c:v>
                </c:pt>
                <c:pt idx="28">
                  <c:v>3230</c:v>
                </c:pt>
                <c:pt idx="29">
                  <c:v>3622</c:v>
                </c:pt>
                <c:pt idx="30">
                  <c:v>3393</c:v>
                </c:pt>
                <c:pt idx="31">
                  <c:v>4199</c:v>
                </c:pt>
                <c:pt idx="32">
                  <c:v>5962</c:v>
                </c:pt>
                <c:pt idx="34">
                  <c:v>123506</c:v>
                </c:pt>
              </c:numCache>
            </c:numRef>
          </c:val>
        </c:ser>
        <c:ser>
          <c:idx val="1"/>
          <c:order val="1"/>
          <c:tx>
            <c:strRef>
              <c:f>Prev_Charlson_Overall_STP_CCG!$D$71</c:f>
              <c:strCache>
                <c:ptCount val="1"/>
                <c:pt idx="0">
                  <c:v>1</c:v>
                </c:pt>
              </c:strCache>
            </c:strRef>
          </c:tx>
          <c:invertIfNegative val="0"/>
          <c:cat>
            <c:multiLvlStrRef>
              <c:f>Prev_Charlson_Overall_STP_CCG!$A$72:$B$106</c:f>
              <c:multiLvlStrCache>
                <c:ptCount val="35"/>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pt idx="33">
                    <c:v>   </c:v>
                  </c:pt>
                  <c:pt idx="34">
                    <c:v>London + West Essex</c:v>
                  </c:pt>
                </c:lvl>
                <c:lvl>
                  <c:pt idx="0">
                    <c:v>North Central London STP</c:v>
                  </c:pt>
                  <c:pt idx="5">
                    <c:v>North East London STP</c:v>
                  </c:pt>
                  <c:pt idx="12">
                    <c:v>North West London STP</c:v>
                  </c:pt>
                  <c:pt idx="20">
                    <c:v>South East London STP</c:v>
                  </c:pt>
                  <c:pt idx="26">
                    <c:v>South West London STP</c:v>
                  </c:pt>
                  <c:pt idx="32">
                    <c:v>West Essex</c:v>
                  </c:pt>
                  <c:pt idx="33">
                    <c:v>   </c:v>
                  </c:pt>
                  <c:pt idx="34">
                    <c:v>Total</c:v>
                  </c:pt>
                </c:lvl>
              </c:multiLvlStrCache>
            </c:multiLvlStrRef>
          </c:cat>
          <c:val>
            <c:numRef>
              <c:f>Prev_Charlson_Overall_STP_CCG!$D$72:$D$106</c:f>
              <c:numCache>
                <c:formatCode>General</c:formatCode>
                <c:ptCount val="35"/>
                <c:pt idx="0">
                  <c:v>450</c:v>
                </c:pt>
                <c:pt idx="1">
                  <c:v>195</c:v>
                </c:pt>
                <c:pt idx="2">
                  <c:v>400</c:v>
                </c:pt>
                <c:pt idx="3">
                  <c:v>240</c:v>
                </c:pt>
                <c:pt idx="4">
                  <c:v>224</c:v>
                </c:pt>
                <c:pt idx="5">
                  <c:v>221</c:v>
                </c:pt>
                <c:pt idx="6">
                  <c:v>208</c:v>
                </c:pt>
                <c:pt idx="7">
                  <c:v>393</c:v>
                </c:pt>
                <c:pt idx="8">
                  <c:v>254</c:v>
                </c:pt>
                <c:pt idx="9">
                  <c:v>350</c:v>
                </c:pt>
                <c:pt idx="10">
                  <c:v>147</c:v>
                </c:pt>
                <c:pt idx="11">
                  <c:v>305</c:v>
                </c:pt>
                <c:pt idx="12">
                  <c:v>324</c:v>
                </c:pt>
                <c:pt idx="13">
                  <c:v>155</c:v>
                </c:pt>
                <c:pt idx="14">
                  <c:v>378</c:v>
                </c:pt>
                <c:pt idx="15">
                  <c:v>182</c:v>
                </c:pt>
                <c:pt idx="16">
                  <c:v>288</c:v>
                </c:pt>
                <c:pt idx="17">
                  <c:v>346</c:v>
                </c:pt>
                <c:pt idx="18">
                  <c:v>297</c:v>
                </c:pt>
                <c:pt idx="19">
                  <c:v>185</c:v>
                </c:pt>
                <c:pt idx="20">
                  <c:v>286</c:v>
                </c:pt>
                <c:pt idx="21">
                  <c:v>455</c:v>
                </c:pt>
                <c:pt idx="22">
                  <c:v>261</c:v>
                </c:pt>
                <c:pt idx="23">
                  <c:v>275</c:v>
                </c:pt>
                <c:pt idx="24">
                  <c:v>278</c:v>
                </c:pt>
                <c:pt idx="25">
                  <c:v>265</c:v>
                </c:pt>
                <c:pt idx="26">
                  <c:v>458</c:v>
                </c:pt>
                <c:pt idx="27">
                  <c:v>196</c:v>
                </c:pt>
                <c:pt idx="28">
                  <c:v>240</c:v>
                </c:pt>
                <c:pt idx="29">
                  <c:v>187</c:v>
                </c:pt>
                <c:pt idx="30">
                  <c:v>233</c:v>
                </c:pt>
                <c:pt idx="31">
                  <c:v>248</c:v>
                </c:pt>
                <c:pt idx="32">
                  <c:v>493</c:v>
                </c:pt>
                <c:pt idx="34">
                  <c:v>9417</c:v>
                </c:pt>
              </c:numCache>
            </c:numRef>
          </c:val>
        </c:ser>
        <c:ser>
          <c:idx val="2"/>
          <c:order val="2"/>
          <c:tx>
            <c:strRef>
              <c:f>Prev_Charlson_Overall_STP_CCG!$E$71</c:f>
              <c:strCache>
                <c:ptCount val="1"/>
                <c:pt idx="0">
                  <c:v>2</c:v>
                </c:pt>
              </c:strCache>
            </c:strRef>
          </c:tx>
          <c:invertIfNegative val="0"/>
          <c:cat>
            <c:multiLvlStrRef>
              <c:f>Prev_Charlson_Overall_STP_CCG!$A$72:$B$106</c:f>
              <c:multiLvlStrCache>
                <c:ptCount val="35"/>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pt idx="33">
                    <c:v>   </c:v>
                  </c:pt>
                  <c:pt idx="34">
                    <c:v>London + West Essex</c:v>
                  </c:pt>
                </c:lvl>
                <c:lvl>
                  <c:pt idx="0">
                    <c:v>North Central London STP</c:v>
                  </c:pt>
                  <c:pt idx="5">
                    <c:v>North East London STP</c:v>
                  </c:pt>
                  <c:pt idx="12">
                    <c:v>North West London STP</c:v>
                  </c:pt>
                  <c:pt idx="20">
                    <c:v>South East London STP</c:v>
                  </c:pt>
                  <c:pt idx="26">
                    <c:v>South West London STP</c:v>
                  </c:pt>
                  <c:pt idx="32">
                    <c:v>West Essex</c:v>
                  </c:pt>
                  <c:pt idx="33">
                    <c:v>   </c:v>
                  </c:pt>
                  <c:pt idx="34">
                    <c:v>Total</c:v>
                  </c:pt>
                </c:lvl>
              </c:multiLvlStrCache>
            </c:multiLvlStrRef>
          </c:cat>
          <c:val>
            <c:numRef>
              <c:f>Prev_Charlson_Overall_STP_CCG!$E$72:$E$104</c:f>
              <c:numCache>
                <c:formatCode>General</c:formatCode>
                <c:ptCount val="33"/>
                <c:pt idx="0">
                  <c:v>214</c:v>
                </c:pt>
                <c:pt idx="1">
                  <c:v>122</c:v>
                </c:pt>
                <c:pt idx="2">
                  <c:v>208</c:v>
                </c:pt>
                <c:pt idx="3">
                  <c:v>113</c:v>
                </c:pt>
                <c:pt idx="4">
                  <c:v>87</c:v>
                </c:pt>
                <c:pt idx="5">
                  <c:v>136</c:v>
                </c:pt>
                <c:pt idx="6">
                  <c:v>84</c:v>
                </c:pt>
                <c:pt idx="7">
                  <c:v>168</c:v>
                </c:pt>
                <c:pt idx="8">
                  <c:v>101</c:v>
                </c:pt>
                <c:pt idx="9">
                  <c:v>155</c:v>
                </c:pt>
                <c:pt idx="10">
                  <c:v>91</c:v>
                </c:pt>
                <c:pt idx="11">
                  <c:v>117</c:v>
                </c:pt>
                <c:pt idx="12">
                  <c:v>165</c:v>
                </c:pt>
                <c:pt idx="13">
                  <c:v>85</c:v>
                </c:pt>
                <c:pt idx="14">
                  <c:v>172</c:v>
                </c:pt>
                <c:pt idx="15">
                  <c:v>92</c:v>
                </c:pt>
                <c:pt idx="16">
                  <c:v>149</c:v>
                </c:pt>
                <c:pt idx="17">
                  <c:v>185</c:v>
                </c:pt>
                <c:pt idx="18">
                  <c:v>98</c:v>
                </c:pt>
                <c:pt idx="19">
                  <c:v>124</c:v>
                </c:pt>
                <c:pt idx="20">
                  <c:v>165</c:v>
                </c:pt>
                <c:pt idx="21">
                  <c:v>201</c:v>
                </c:pt>
                <c:pt idx="22">
                  <c:v>112</c:v>
                </c:pt>
                <c:pt idx="23">
                  <c:v>147</c:v>
                </c:pt>
                <c:pt idx="24">
                  <c:v>142</c:v>
                </c:pt>
                <c:pt idx="25">
                  <c:v>120</c:v>
                </c:pt>
                <c:pt idx="26">
                  <c:v>223</c:v>
                </c:pt>
                <c:pt idx="27">
                  <c:v>81</c:v>
                </c:pt>
                <c:pt idx="28">
                  <c:v>119</c:v>
                </c:pt>
                <c:pt idx="29">
                  <c:v>105</c:v>
                </c:pt>
                <c:pt idx="30">
                  <c:v>122</c:v>
                </c:pt>
                <c:pt idx="31">
                  <c:v>135</c:v>
                </c:pt>
                <c:pt idx="32">
                  <c:v>232</c:v>
                </c:pt>
              </c:numCache>
            </c:numRef>
          </c:val>
        </c:ser>
        <c:ser>
          <c:idx val="3"/>
          <c:order val="3"/>
          <c:tx>
            <c:strRef>
              <c:f>Prev_Charlson_Overall_STP_CCG!$F$71</c:f>
              <c:strCache>
                <c:ptCount val="1"/>
                <c:pt idx="0">
                  <c:v>3+</c:v>
                </c:pt>
              </c:strCache>
            </c:strRef>
          </c:tx>
          <c:invertIfNegative val="0"/>
          <c:cat>
            <c:multiLvlStrRef>
              <c:f>Prev_Charlson_Overall_STP_CCG!$A$72:$B$106</c:f>
              <c:multiLvlStrCache>
                <c:ptCount val="35"/>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pt idx="33">
                    <c:v>   </c:v>
                  </c:pt>
                  <c:pt idx="34">
                    <c:v>London + West Essex</c:v>
                  </c:pt>
                </c:lvl>
                <c:lvl>
                  <c:pt idx="0">
                    <c:v>North Central London STP</c:v>
                  </c:pt>
                  <c:pt idx="5">
                    <c:v>North East London STP</c:v>
                  </c:pt>
                  <c:pt idx="12">
                    <c:v>North West London STP</c:v>
                  </c:pt>
                  <c:pt idx="20">
                    <c:v>South East London STP</c:v>
                  </c:pt>
                  <c:pt idx="26">
                    <c:v>South West London STP</c:v>
                  </c:pt>
                  <c:pt idx="32">
                    <c:v>West Essex</c:v>
                  </c:pt>
                  <c:pt idx="33">
                    <c:v>   </c:v>
                  </c:pt>
                  <c:pt idx="34">
                    <c:v>Total</c:v>
                  </c:pt>
                </c:lvl>
              </c:multiLvlStrCache>
            </c:multiLvlStrRef>
          </c:cat>
          <c:val>
            <c:numRef>
              <c:f>Prev_Charlson_Overall_STP_CCG!$F$72:$F$106</c:f>
              <c:numCache>
                <c:formatCode>General</c:formatCode>
                <c:ptCount val="35"/>
                <c:pt idx="0">
                  <c:v>115</c:v>
                </c:pt>
                <c:pt idx="1">
                  <c:v>85</c:v>
                </c:pt>
                <c:pt idx="2">
                  <c:v>137</c:v>
                </c:pt>
                <c:pt idx="3">
                  <c:v>83</c:v>
                </c:pt>
                <c:pt idx="4">
                  <c:v>84</c:v>
                </c:pt>
                <c:pt idx="5">
                  <c:v>70</c:v>
                </c:pt>
                <c:pt idx="6">
                  <c:v>65</c:v>
                </c:pt>
                <c:pt idx="7">
                  <c:v>103</c:v>
                </c:pt>
                <c:pt idx="8">
                  <c:v>106</c:v>
                </c:pt>
                <c:pt idx="9">
                  <c:v>98</c:v>
                </c:pt>
                <c:pt idx="10">
                  <c:v>71</c:v>
                </c:pt>
                <c:pt idx="11">
                  <c:v>81</c:v>
                </c:pt>
                <c:pt idx="12">
                  <c:v>120</c:v>
                </c:pt>
                <c:pt idx="13">
                  <c:v>48</c:v>
                </c:pt>
                <c:pt idx="14">
                  <c:v>164</c:v>
                </c:pt>
                <c:pt idx="15">
                  <c:v>62</c:v>
                </c:pt>
                <c:pt idx="16">
                  <c:v>92</c:v>
                </c:pt>
                <c:pt idx="17">
                  <c:v>94</c:v>
                </c:pt>
                <c:pt idx="18">
                  <c:v>92</c:v>
                </c:pt>
                <c:pt idx="19">
                  <c:v>80</c:v>
                </c:pt>
                <c:pt idx="20">
                  <c:v>105</c:v>
                </c:pt>
                <c:pt idx="21">
                  <c:v>104</c:v>
                </c:pt>
                <c:pt idx="22">
                  <c:v>84</c:v>
                </c:pt>
                <c:pt idx="23">
                  <c:v>100</c:v>
                </c:pt>
                <c:pt idx="24">
                  <c:v>97</c:v>
                </c:pt>
                <c:pt idx="25">
                  <c:v>93</c:v>
                </c:pt>
                <c:pt idx="26">
                  <c:v>155</c:v>
                </c:pt>
                <c:pt idx="27">
                  <c:v>72</c:v>
                </c:pt>
                <c:pt idx="28">
                  <c:v>84</c:v>
                </c:pt>
                <c:pt idx="29">
                  <c:v>71</c:v>
                </c:pt>
                <c:pt idx="30">
                  <c:v>84</c:v>
                </c:pt>
                <c:pt idx="31">
                  <c:v>91</c:v>
                </c:pt>
                <c:pt idx="32">
                  <c:v>130</c:v>
                </c:pt>
                <c:pt idx="34">
                  <c:v>3120</c:v>
                </c:pt>
              </c:numCache>
            </c:numRef>
          </c:val>
        </c:ser>
        <c:ser>
          <c:idx val="4"/>
          <c:order val="4"/>
          <c:tx>
            <c:strRef>
              <c:f>Prev_Charlson_Overall_STP_CCG!$G$71</c:f>
              <c:strCache>
                <c:ptCount val="1"/>
                <c:pt idx="0">
                  <c:v>Cases diagnosed 
prior to 2007 
(no Charlson score)</c:v>
                </c:pt>
              </c:strCache>
            </c:strRef>
          </c:tx>
          <c:invertIfNegative val="0"/>
          <c:cat>
            <c:multiLvlStrRef>
              <c:f>Prev_Charlson_Overall_STP_CCG!$A$72:$B$106</c:f>
              <c:multiLvlStrCache>
                <c:ptCount val="35"/>
                <c:lvl>
                  <c:pt idx="0">
                    <c:v>NHS Barnet</c:v>
                  </c:pt>
                  <c:pt idx="1">
                    <c:v>NHS Camden</c:v>
                  </c:pt>
                  <c:pt idx="2">
                    <c:v>NHS Enfield</c:v>
                  </c:pt>
                  <c:pt idx="3">
                    <c:v>NHS Haringey</c:v>
                  </c:pt>
                  <c:pt idx="4">
                    <c:v>NHS Islington</c:v>
                  </c:pt>
                  <c:pt idx="5">
                    <c:v>NHS Barking &amp; Dagenham</c:v>
                  </c:pt>
                  <c:pt idx="6">
                    <c:v>NHS City and Hackney</c:v>
                  </c:pt>
                  <c:pt idx="7">
                    <c:v>NHS Havering</c:v>
                  </c:pt>
                  <c:pt idx="8">
                    <c:v>NHS Newham</c:v>
                  </c:pt>
                  <c:pt idx="9">
                    <c:v>NHS Redbridge</c:v>
                  </c:pt>
                  <c:pt idx="10">
                    <c:v>NHS Tower Hamlets</c:v>
                  </c:pt>
                  <c:pt idx="11">
                    <c:v>NHS Waltham Forest</c:v>
                  </c:pt>
                  <c:pt idx="12">
                    <c:v>NHS Brent</c:v>
                  </c:pt>
                  <c:pt idx="13">
                    <c:v>NHS Central London (Westminster)</c:v>
                  </c:pt>
                  <c:pt idx="14">
                    <c:v>NHS Ealing</c:v>
                  </c:pt>
                  <c:pt idx="15">
                    <c:v>NHS Hammersmith and Fulham</c:v>
                  </c:pt>
                  <c:pt idx="16">
                    <c:v>NHS Harrow</c:v>
                  </c:pt>
                  <c:pt idx="17">
                    <c:v>NHS Hillingdon</c:v>
                  </c:pt>
                  <c:pt idx="18">
                    <c:v>NHS Hounslow</c:v>
                  </c:pt>
                  <c:pt idx="19">
                    <c:v>NHS West London</c:v>
                  </c:pt>
                  <c:pt idx="20">
                    <c:v>NHS Bexley</c:v>
                  </c:pt>
                  <c:pt idx="21">
                    <c:v>NHS Bromley</c:v>
                  </c:pt>
                  <c:pt idx="22">
                    <c:v>NHS Greenwich</c:v>
                  </c:pt>
                  <c:pt idx="23">
                    <c:v>NHS Lambeth</c:v>
                  </c:pt>
                  <c:pt idx="24">
                    <c:v>NHS Lewisham</c:v>
                  </c:pt>
                  <c:pt idx="25">
                    <c:v>NHS Southwark</c:v>
                  </c:pt>
                  <c:pt idx="26">
                    <c:v>NHS Croydon</c:v>
                  </c:pt>
                  <c:pt idx="27">
                    <c:v>NHS Kingston</c:v>
                  </c:pt>
                  <c:pt idx="28">
                    <c:v>NHS Merton</c:v>
                  </c:pt>
                  <c:pt idx="29">
                    <c:v>NHS Richmond</c:v>
                  </c:pt>
                  <c:pt idx="30">
                    <c:v>NHS Sutton</c:v>
                  </c:pt>
                  <c:pt idx="31">
                    <c:v>NHS Wandsworth</c:v>
                  </c:pt>
                  <c:pt idx="32">
                    <c:v>NHS West Essex</c:v>
                  </c:pt>
                  <c:pt idx="33">
                    <c:v>   </c:v>
                  </c:pt>
                  <c:pt idx="34">
                    <c:v>London + West Essex</c:v>
                  </c:pt>
                </c:lvl>
                <c:lvl>
                  <c:pt idx="0">
                    <c:v>North Central London STP</c:v>
                  </c:pt>
                  <c:pt idx="5">
                    <c:v>North East London STP</c:v>
                  </c:pt>
                  <c:pt idx="12">
                    <c:v>North West London STP</c:v>
                  </c:pt>
                  <c:pt idx="20">
                    <c:v>South East London STP</c:v>
                  </c:pt>
                  <c:pt idx="26">
                    <c:v>South West London STP</c:v>
                  </c:pt>
                  <c:pt idx="32">
                    <c:v>West Essex</c:v>
                  </c:pt>
                  <c:pt idx="33">
                    <c:v>   </c:v>
                  </c:pt>
                  <c:pt idx="34">
                    <c:v>Total</c:v>
                  </c:pt>
                </c:lvl>
              </c:multiLvlStrCache>
            </c:multiLvlStrRef>
          </c:cat>
          <c:val>
            <c:numRef>
              <c:f>Prev_Charlson_Overall_STP_CCG!$G$72:$G$106</c:f>
              <c:numCache>
                <c:formatCode>General</c:formatCode>
                <c:ptCount val="35"/>
                <c:pt idx="0">
                  <c:v>3665</c:v>
                </c:pt>
                <c:pt idx="1">
                  <c:v>2277</c:v>
                </c:pt>
                <c:pt idx="2">
                  <c:v>2894</c:v>
                </c:pt>
                <c:pt idx="3">
                  <c:v>2099</c:v>
                </c:pt>
                <c:pt idx="4">
                  <c:v>1779</c:v>
                </c:pt>
                <c:pt idx="5">
                  <c:v>1439</c:v>
                </c:pt>
                <c:pt idx="6">
                  <c:v>1933</c:v>
                </c:pt>
                <c:pt idx="7">
                  <c:v>2858</c:v>
                </c:pt>
                <c:pt idx="8">
                  <c:v>1643</c:v>
                </c:pt>
                <c:pt idx="9">
                  <c:v>2327</c:v>
                </c:pt>
                <c:pt idx="10">
                  <c:v>1260</c:v>
                </c:pt>
                <c:pt idx="11">
                  <c:v>1745</c:v>
                </c:pt>
                <c:pt idx="12">
                  <c:v>2788</c:v>
                </c:pt>
                <c:pt idx="13">
                  <c:v>2025</c:v>
                </c:pt>
                <c:pt idx="14">
                  <c:v>2853</c:v>
                </c:pt>
                <c:pt idx="15">
                  <c:v>1588</c:v>
                </c:pt>
                <c:pt idx="16">
                  <c:v>2393</c:v>
                </c:pt>
                <c:pt idx="17">
                  <c:v>2381</c:v>
                </c:pt>
                <c:pt idx="18">
                  <c:v>1866</c:v>
                </c:pt>
                <c:pt idx="19">
                  <c:v>2773</c:v>
                </c:pt>
                <c:pt idx="20">
                  <c:v>2679</c:v>
                </c:pt>
                <c:pt idx="21">
                  <c:v>3780</c:v>
                </c:pt>
                <c:pt idx="22">
                  <c:v>2013</c:v>
                </c:pt>
                <c:pt idx="23">
                  <c:v>2562</c:v>
                </c:pt>
                <c:pt idx="24">
                  <c:v>2347</c:v>
                </c:pt>
                <c:pt idx="25">
                  <c:v>2288</c:v>
                </c:pt>
                <c:pt idx="26">
                  <c:v>3941</c:v>
                </c:pt>
                <c:pt idx="27">
                  <c:v>1835</c:v>
                </c:pt>
                <c:pt idx="28">
                  <c:v>2224</c:v>
                </c:pt>
                <c:pt idx="29">
                  <c:v>2100</c:v>
                </c:pt>
                <c:pt idx="30">
                  <c:v>2091</c:v>
                </c:pt>
                <c:pt idx="31">
                  <c:v>3041</c:v>
                </c:pt>
                <c:pt idx="32">
                  <c:v>3344</c:v>
                </c:pt>
                <c:pt idx="34">
                  <c:v>78831</c:v>
                </c:pt>
              </c:numCache>
            </c:numRef>
          </c:val>
        </c:ser>
        <c:dLbls>
          <c:showLegendKey val="0"/>
          <c:showVal val="0"/>
          <c:showCatName val="0"/>
          <c:showSerName val="0"/>
          <c:showPercent val="0"/>
          <c:showBubbleSize val="0"/>
        </c:dLbls>
        <c:gapWidth val="150"/>
        <c:overlap val="100"/>
        <c:axId val="231057280"/>
        <c:axId val="231058816"/>
      </c:barChart>
      <c:catAx>
        <c:axId val="231057280"/>
        <c:scaling>
          <c:orientation val="minMax"/>
        </c:scaling>
        <c:delete val="0"/>
        <c:axPos val="b"/>
        <c:majorTickMark val="out"/>
        <c:minorTickMark val="none"/>
        <c:tickLblPos val="nextTo"/>
        <c:crossAx val="231058816"/>
        <c:crosses val="autoZero"/>
        <c:auto val="1"/>
        <c:lblAlgn val="ctr"/>
        <c:lblOffset val="100"/>
        <c:noMultiLvlLbl val="0"/>
      </c:catAx>
      <c:valAx>
        <c:axId val="231058816"/>
        <c:scaling>
          <c:orientation val="minMax"/>
          <c:max val="1"/>
          <c:min val="0"/>
        </c:scaling>
        <c:delete val="0"/>
        <c:axPos val="l"/>
        <c:majorGridlines/>
        <c:title>
          <c:tx>
            <c:rich>
              <a:bodyPr rot="-5400000" vert="horz"/>
              <a:lstStyle/>
              <a:p>
                <a:pPr>
                  <a:defRPr/>
                </a:pPr>
                <a:r>
                  <a:rPr lang="en-US"/>
                  <a:t>% of Total Prevalent Cases 1995</a:t>
                </a:r>
                <a:r>
                  <a:rPr lang="en-US" baseline="0"/>
                  <a:t> - 2014</a:t>
                </a:r>
                <a:endParaRPr lang="en-US"/>
              </a:p>
            </c:rich>
          </c:tx>
          <c:layout/>
          <c:overlay val="0"/>
        </c:title>
        <c:numFmt formatCode="0%" sourceLinked="1"/>
        <c:majorTickMark val="out"/>
        <c:minorTickMark val="none"/>
        <c:tickLblPos val="nextTo"/>
        <c:crossAx val="231057280"/>
        <c:crosses val="autoZero"/>
        <c:crossBetween val="between"/>
        <c:majorUnit val="0.2"/>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[Charlson Prevalence by CCG_11Apr2017_suppressed.xlsx]Prev_Charlson_Gender!PivotTable1</c:name>
    <c:fmtId val="0"/>
  </c:pivotSource>
  <c:chart>
    <c:title>
      <c:tx>
        <c:rich>
          <a:bodyPr/>
          <a:lstStyle/>
          <a:p>
            <a:pPr>
              <a:defRPr sz="1000"/>
            </a:pPr>
            <a:r>
              <a:rPr lang="en-US" sz="1000" b="1" i="0" baseline="0">
                <a:effectLst/>
              </a:rPr>
              <a:t>Counts of prevalent cases in London (patients) diagnosed between 2007 and 2014 and alive at the end of 2014, grouped by Charlson Comorbidity Index </a:t>
            </a:r>
            <a:r>
              <a:rPr lang="en-US" sz="1000" b="1" i="0" u="none" strike="noStrike" baseline="0">
                <a:effectLst/>
              </a:rPr>
              <a:t>Score grouped into categories of 0, 1, 2, 3+</a:t>
            </a:r>
            <a:endParaRPr lang="en-GB" sz="1000">
              <a:effectLst/>
            </a:endParaRPr>
          </a:p>
        </c:rich>
      </c:tx>
      <c:layout/>
      <c:overlay val="0"/>
    </c:title>
    <c:autoTitleDeleted val="0"/>
    <c:pivotFmts>
      <c:pivotFmt>
        <c:idx val="0"/>
        <c:marker>
          <c:symbol val="none"/>
        </c:marker>
      </c:pivotFmt>
    </c:pivotFmts>
    <c:plotArea>
      <c:layout/>
      <c:barChart>
        <c:barDir val="col"/>
        <c:grouping val="stacked"/>
        <c:varyColors val="0"/>
        <c:ser>
          <c:idx val="0"/>
          <c:order val="0"/>
          <c:tx>
            <c:strRef>
              <c:f>Prev_Charlson_Gender!$L$95:$L$96</c:f>
              <c:strCache>
                <c:ptCount val="1"/>
                <c:pt idx="0">
                  <c:v>0</c:v>
                </c:pt>
              </c:strCache>
            </c:strRef>
          </c:tx>
          <c:invertIfNegative val="0"/>
          <c:cat>
            <c:multiLvlStrRef>
              <c:f>Prev_Charlson_Gender!$K$97:$K$115</c:f>
              <c:multiLvlStrCache>
                <c:ptCount val="12"/>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lvl>
                <c:lvl>
                  <c:pt idx="0">
                    <c:v>North Central London STP</c:v>
                  </c:pt>
                  <c:pt idx="2">
                    <c:v>North East London STP</c:v>
                  </c:pt>
                  <c:pt idx="4">
                    <c:v>North West London STP</c:v>
                  </c:pt>
                  <c:pt idx="6">
                    <c:v>South East London STP</c:v>
                  </c:pt>
                  <c:pt idx="8">
                    <c:v>South West London STP</c:v>
                  </c:pt>
                  <c:pt idx="10">
                    <c:v>West Essex</c:v>
                  </c:pt>
                </c:lvl>
              </c:multiLvlStrCache>
            </c:multiLvlStrRef>
          </c:cat>
          <c:val>
            <c:numRef>
              <c:f>Prev_Charlson_Gender!$L$97:$L$115</c:f>
              <c:numCache>
                <c:formatCode>General</c:formatCode>
                <c:ptCount val="12"/>
                <c:pt idx="0">
                  <c:v>10859</c:v>
                </c:pt>
                <c:pt idx="1">
                  <c:v>8803</c:v>
                </c:pt>
                <c:pt idx="2">
                  <c:v>11623</c:v>
                </c:pt>
                <c:pt idx="3">
                  <c:v>10104</c:v>
                </c:pt>
                <c:pt idx="4">
                  <c:v>15181</c:v>
                </c:pt>
                <c:pt idx="5">
                  <c:v>12700</c:v>
                </c:pt>
                <c:pt idx="6">
                  <c:v>13070</c:v>
                </c:pt>
                <c:pt idx="7">
                  <c:v>12162</c:v>
                </c:pt>
                <c:pt idx="8">
                  <c:v>12428</c:v>
                </c:pt>
                <c:pt idx="9">
                  <c:v>10614</c:v>
                </c:pt>
                <c:pt idx="10">
                  <c:v>3102</c:v>
                </c:pt>
                <c:pt idx="11">
                  <c:v>2860</c:v>
                </c:pt>
              </c:numCache>
            </c:numRef>
          </c:val>
        </c:ser>
        <c:ser>
          <c:idx val="1"/>
          <c:order val="1"/>
          <c:tx>
            <c:strRef>
              <c:f>Prev_Charlson_Gender!$M$95:$M$96</c:f>
              <c:strCache>
                <c:ptCount val="1"/>
                <c:pt idx="0">
                  <c:v>1</c:v>
                </c:pt>
              </c:strCache>
            </c:strRef>
          </c:tx>
          <c:invertIfNegative val="0"/>
          <c:cat>
            <c:multiLvlStrRef>
              <c:f>Prev_Charlson_Gender!$K$97:$K$115</c:f>
              <c:multiLvlStrCache>
                <c:ptCount val="12"/>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lvl>
                <c:lvl>
                  <c:pt idx="0">
                    <c:v>North Central London STP</c:v>
                  </c:pt>
                  <c:pt idx="2">
                    <c:v>North East London STP</c:v>
                  </c:pt>
                  <c:pt idx="4">
                    <c:v>North West London STP</c:v>
                  </c:pt>
                  <c:pt idx="6">
                    <c:v>South East London STP</c:v>
                  </c:pt>
                  <c:pt idx="8">
                    <c:v>South West London STP</c:v>
                  </c:pt>
                  <c:pt idx="10">
                    <c:v>West Essex</c:v>
                  </c:pt>
                </c:lvl>
              </c:multiLvlStrCache>
            </c:multiLvlStrRef>
          </c:cat>
          <c:val>
            <c:numRef>
              <c:f>Prev_Charlson_Gender!$M$97:$M$115</c:f>
              <c:numCache>
                <c:formatCode>General</c:formatCode>
                <c:ptCount val="12"/>
                <c:pt idx="0">
                  <c:v>733</c:v>
                </c:pt>
                <c:pt idx="1">
                  <c:v>776</c:v>
                </c:pt>
                <c:pt idx="2">
                  <c:v>863</c:v>
                </c:pt>
                <c:pt idx="3">
                  <c:v>1015</c:v>
                </c:pt>
                <c:pt idx="4">
                  <c:v>1007</c:v>
                </c:pt>
                <c:pt idx="5">
                  <c:v>1148</c:v>
                </c:pt>
                <c:pt idx="6">
                  <c:v>865</c:v>
                </c:pt>
                <c:pt idx="7">
                  <c:v>955</c:v>
                </c:pt>
                <c:pt idx="8">
                  <c:v>759</c:v>
                </c:pt>
                <c:pt idx="9">
                  <c:v>803</c:v>
                </c:pt>
                <c:pt idx="10">
                  <c:v>211</c:v>
                </c:pt>
                <c:pt idx="11">
                  <c:v>282</c:v>
                </c:pt>
              </c:numCache>
            </c:numRef>
          </c:val>
        </c:ser>
        <c:ser>
          <c:idx val="2"/>
          <c:order val="2"/>
          <c:tx>
            <c:strRef>
              <c:f>Prev_Charlson_Gender!$N$95:$N$96</c:f>
              <c:strCache>
                <c:ptCount val="1"/>
                <c:pt idx="0">
                  <c:v>2</c:v>
                </c:pt>
              </c:strCache>
            </c:strRef>
          </c:tx>
          <c:invertIfNegative val="0"/>
          <c:cat>
            <c:multiLvlStrRef>
              <c:f>Prev_Charlson_Gender!$K$97:$K$115</c:f>
              <c:multiLvlStrCache>
                <c:ptCount val="12"/>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lvl>
                <c:lvl>
                  <c:pt idx="0">
                    <c:v>North Central London STP</c:v>
                  </c:pt>
                  <c:pt idx="2">
                    <c:v>North East London STP</c:v>
                  </c:pt>
                  <c:pt idx="4">
                    <c:v>North West London STP</c:v>
                  </c:pt>
                  <c:pt idx="6">
                    <c:v>South East London STP</c:v>
                  </c:pt>
                  <c:pt idx="8">
                    <c:v>South West London STP</c:v>
                  </c:pt>
                  <c:pt idx="10">
                    <c:v>West Essex</c:v>
                  </c:pt>
                </c:lvl>
              </c:multiLvlStrCache>
            </c:multiLvlStrRef>
          </c:cat>
          <c:val>
            <c:numRef>
              <c:f>Prev_Charlson_Gender!$N$97:$N$115</c:f>
              <c:numCache>
                <c:formatCode>General</c:formatCode>
                <c:ptCount val="12"/>
                <c:pt idx="0">
                  <c:v>316</c:v>
                </c:pt>
                <c:pt idx="1">
                  <c:v>428</c:v>
                </c:pt>
                <c:pt idx="2">
                  <c:v>398</c:v>
                </c:pt>
                <c:pt idx="3">
                  <c:v>454</c:v>
                </c:pt>
                <c:pt idx="4">
                  <c:v>483</c:v>
                </c:pt>
                <c:pt idx="5">
                  <c:v>587</c:v>
                </c:pt>
                <c:pt idx="6">
                  <c:v>378</c:v>
                </c:pt>
                <c:pt idx="7">
                  <c:v>509</c:v>
                </c:pt>
                <c:pt idx="8">
                  <c:v>361</c:v>
                </c:pt>
                <c:pt idx="9">
                  <c:v>424</c:v>
                </c:pt>
                <c:pt idx="10">
                  <c:v>88</c:v>
                </c:pt>
                <c:pt idx="11">
                  <c:v>144</c:v>
                </c:pt>
              </c:numCache>
            </c:numRef>
          </c:val>
        </c:ser>
        <c:ser>
          <c:idx val="3"/>
          <c:order val="3"/>
          <c:tx>
            <c:strRef>
              <c:f>Prev_Charlson_Gender!$O$95:$O$96</c:f>
              <c:strCache>
                <c:ptCount val="1"/>
                <c:pt idx="0">
                  <c:v>3+</c:v>
                </c:pt>
              </c:strCache>
            </c:strRef>
          </c:tx>
          <c:invertIfNegative val="0"/>
          <c:cat>
            <c:multiLvlStrRef>
              <c:f>Prev_Charlson_Gender!$K$97:$K$115</c:f>
              <c:multiLvlStrCache>
                <c:ptCount val="12"/>
                <c:lvl>
                  <c:pt idx="0">
                    <c:v>female</c:v>
                  </c:pt>
                  <c:pt idx="1">
                    <c:v>male</c:v>
                  </c:pt>
                  <c:pt idx="2">
                    <c:v>female</c:v>
                  </c:pt>
                  <c:pt idx="3">
                    <c:v>male</c:v>
                  </c:pt>
                  <c:pt idx="4">
                    <c:v>female</c:v>
                  </c:pt>
                  <c:pt idx="5">
                    <c:v>male</c:v>
                  </c:pt>
                  <c:pt idx="6">
                    <c:v>female</c:v>
                  </c:pt>
                  <c:pt idx="7">
                    <c:v>male</c:v>
                  </c:pt>
                  <c:pt idx="8">
                    <c:v>female</c:v>
                  </c:pt>
                  <c:pt idx="9">
                    <c:v>male</c:v>
                  </c:pt>
                  <c:pt idx="10">
                    <c:v>female</c:v>
                  </c:pt>
                  <c:pt idx="11">
                    <c:v>male</c:v>
                  </c:pt>
                </c:lvl>
                <c:lvl>
                  <c:pt idx="0">
                    <c:v>North Central London STP</c:v>
                  </c:pt>
                  <c:pt idx="2">
                    <c:v>North East London STP</c:v>
                  </c:pt>
                  <c:pt idx="4">
                    <c:v>North West London STP</c:v>
                  </c:pt>
                  <c:pt idx="6">
                    <c:v>South East London STP</c:v>
                  </c:pt>
                  <c:pt idx="8">
                    <c:v>South West London STP</c:v>
                  </c:pt>
                  <c:pt idx="10">
                    <c:v>West Essex</c:v>
                  </c:pt>
                </c:lvl>
              </c:multiLvlStrCache>
            </c:multiLvlStrRef>
          </c:cat>
          <c:val>
            <c:numRef>
              <c:f>Prev_Charlson_Gender!$O$97:$O$115</c:f>
              <c:numCache>
                <c:formatCode>General</c:formatCode>
                <c:ptCount val="12"/>
                <c:pt idx="0">
                  <c:v>188</c:v>
                </c:pt>
                <c:pt idx="1">
                  <c:v>316</c:v>
                </c:pt>
                <c:pt idx="2">
                  <c:v>223</c:v>
                </c:pt>
                <c:pt idx="3">
                  <c:v>371</c:v>
                </c:pt>
                <c:pt idx="4">
                  <c:v>303</c:v>
                </c:pt>
                <c:pt idx="5">
                  <c:v>449</c:v>
                </c:pt>
                <c:pt idx="6">
                  <c:v>229</c:v>
                </c:pt>
                <c:pt idx="7">
                  <c:v>354</c:v>
                </c:pt>
                <c:pt idx="8">
                  <c:v>210</c:v>
                </c:pt>
                <c:pt idx="9">
                  <c:v>347</c:v>
                </c:pt>
                <c:pt idx="10">
                  <c:v>47</c:v>
                </c:pt>
                <c:pt idx="11">
                  <c:v>83</c:v>
                </c:pt>
              </c:numCache>
            </c:numRef>
          </c:val>
        </c:ser>
        <c:dLbls>
          <c:showLegendKey val="0"/>
          <c:showVal val="0"/>
          <c:showCatName val="0"/>
          <c:showSerName val="0"/>
          <c:showPercent val="0"/>
          <c:showBubbleSize val="0"/>
        </c:dLbls>
        <c:gapWidth val="150"/>
        <c:overlap val="100"/>
        <c:axId val="230456704"/>
        <c:axId val="230470784"/>
      </c:barChart>
      <c:catAx>
        <c:axId val="230456704"/>
        <c:scaling>
          <c:orientation val="minMax"/>
        </c:scaling>
        <c:delete val="0"/>
        <c:axPos val="b"/>
        <c:majorTickMark val="out"/>
        <c:minorTickMark val="none"/>
        <c:tickLblPos val="nextTo"/>
        <c:txPr>
          <a:bodyPr/>
          <a:lstStyle/>
          <a:p>
            <a:pPr algn="ctr">
              <a:defRPr lang="en-GB" sz="800" b="0" i="0" u="none" strike="noStrike" kern="1200" baseline="0">
                <a:solidFill>
                  <a:sysClr val="windowText" lastClr="000000"/>
                </a:solidFill>
                <a:latin typeface="+mn-lt"/>
                <a:ea typeface="+mn-ea"/>
                <a:cs typeface="+mn-cs"/>
              </a:defRPr>
            </a:pPr>
            <a:endParaRPr lang="en-US"/>
          </a:p>
        </c:txPr>
        <c:crossAx val="230470784"/>
        <c:crosses val="autoZero"/>
        <c:auto val="1"/>
        <c:lblAlgn val="ctr"/>
        <c:lblOffset val="100"/>
        <c:noMultiLvlLbl val="0"/>
      </c:catAx>
      <c:valAx>
        <c:axId val="230470784"/>
        <c:scaling>
          <c:orientation val="minMax"/>
        </c:scaling>
        <c:delete val="0"/>
        <c:axPos val="l"/>
        <c:majorGridlines/>
        <c:title>
          <c:tx>
            <c:rich>
              <a:bodyPr rot="-5400000" vert="horz"/>
              <a:lstStyle/>
              <a:p>
                <a:pPr>
                  <a:defRPr sz="1000"/>
                </a:pPr>
                <a:r>
                  <a:rPr lang="en-US" sz="1000" b="1" i="0" baseline="0">
                    <a:effectLst/>
                  </a:rPr>
                  <a:t>Prevalent Cases 2007 - 2014</a:t>
                </a:r>
                <a:endParaRPr lang="en-GB" sz="1000">
                  <a:effectLst/>
                </a:endParaRPr>
              </a:p>
            </c:rich>
          </c:tx>
          <c:layout/>
          <c:overlay val="0"/>
        </c:title>
        <c:numFmt formatCode="General" sourceLinked="1"/>
        <c:majorTickMark val="out"/>
        <c:minorTickMark val="none"/>
        <c:tickLblPos val="nextTo"/>
        <c:crossAx val="230456704"/>
        <c:crosses val="autoZero"/>
        <c:crossBetween val="between"/>
      </c:valAx>
    </c:plotArea>
    <c:legend>
      <c:legendPos val="r"/>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200024</xdr:colOff>
      <xdr:row>13</xdr:row>
      <xdr:rowOff>9525</xdr:rowOff>
    </xdr:from>
    <xdr:to>
      <xdr:col>5</xdr:col>
      <xdr:colOff>209550</xdr:colOff>
      <xdr:row>40</xdr:row>
      <xdr:rowOff>0</xdr:rowOff>
    </xdr:to>
    <xdr:sp macro="" textlink="">
      <xdr:nvSpPr>
        <xdr:cNvPr id="3" name="Rectangle 2"/>
        <xdr:cNvSpPr/>
      </xdr:nvSpPr>
      <xdr:spPr>
        <a:xfrm>
          <a:off x="200024" y="2609850"/>
          <a:ext cx="10115551" cy="513397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0</xdr:col>
      <xdr:colOff>180975</xdr:colOff>
      <xdr:row>3</xdr:row>
      <xdr:rowOff>95250</xdr:rowOff>
    </xdr:from>
    <xdr:to>
      <xdr:col>5</xdr:col>
      <xdr:colOff>288937</xdr:colOff>
      <xdr:row>10</xdr:row>
      <xdr:rowOff>38100</xdr:rowOff>
    </xdr:to>
    <xdr:pic>
      <xdr:nvPicPr>
        <xdr:cNvPr id="16" name="Picture 1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4599"/>
        <a:stretch/>
      </xdr:blipFill>
      <xdr:spPr bwMode="auto">
        <a:xfrm>
          <a:off x="180975" y="666750"/>
          <a:ext cx="10213987" cy="12763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0</xdr:colOff>
      <xdr:row>1</xdr:row>
      <xdr:rowOff>0</xdr:rowOff>
    </xdr:from>
    <xdr:to>
      <xdr:col>2</xdr:col>
      <xdr:colOff>536056</xdr:colOff>
      <xdr:row>2</xdr:row>
      <xdr:rowOff>123825</xdr:rowOff>
    </xdr:to>
    <xdr:pic>
      <xdr:nvPicPr>
        <xdr:cNvPr id="17" name="Picture 16" descr="PHE_logo.png"/>
        <xdr:cNvPicPr>
          <a:picLocks noChangeAspect="1"/>
        </xdr:cNvPicPr>
      </xdr:nvPicPr>
      <xdr:blipFill>
        <a:blip xmlns:r="http://schemas.openxmlformats.org/officeDocument/2006/relationships" r:embed="rId2"/>
        <a:stretch>
          <a:fillRect/>
        </a:stretch>
      </xdr:blipFill>
      <xdr:spPr>
        <a:xfrm>
          <a:off x="609600" y="190500"/>
          <a:ext cx="2555356" cy="314325"/>
        </a:xfrm>
        <a:prstGeom prst="rect">
          <a:avLst/>
        </a:prstGeom>
      </xdr:spPr>
    </xdr:pic>
    <xdr:clientData/>
  </xdr:twoCellAnchor>
  <xdr:twoCellAnchor editAs="oneCell">
    <xdr:from>
      <xdr:col>4</xdr:col>
      <xdr:colOff>28575</xdr:colOff>
      <xdr:row>1</xdr:row>
      <xdr:rowOff>0</xdr:rowOff>
    </xdr:from>
    <xdr:to>
      <xdr:col>5</xdr:col>
      <xdr:colOff>314325</xdr:colOff>
      <xdr:row>2</xdr:row>
      <xdr:rowOff>160562</xdr:rowOff>
    </xdr:to>
    <xdr:pic>
      <xdr:nvPicPr>
        <xdr:cNvPr id="18" name="Picture 1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2675" y="190500"/>
          <a:ext cx="895350" cy="351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8</xdr:row>
      <xdr:rowOff>0</xdr:rowOff>
    </xdr:from>
    <xdr:to>
      <xdr:col>6</xdr:col>
      <xdr:colOff>0</xdr:colOff>
      <xdr:row>37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xdr:colOff>
      <xdr:row>38</xdr:row>
      <xdr:rowOff>0</xdr:rowOff>
    </xdr:from>
    <xdr:to>
      <xdr:col>6</xdr:col>
      <xdr:colOff>1</xdr:colOff>
      <xdr:row>66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68036</xdr:colOff>
      <xdr:row>8</xdr:row>
      <xdr:rowOff>0</xdr:rowOff>
    </xdr:from>
    <xdr:to>
      <xdr:col>21</xdr:col>
      <xdr:colOff>208911</xdr:colOff>
      <xdr:row>37</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68036</xdr:colOff>
      <xdr:row>38</xdr:row>
      <xdr:rowOff>0</xdr:rowOff>
    </xdr:from>
    <xdr:to>
      <xdr:col>21</xdr:col>
      <xdr:colOff>208911</xdr:colOff>
      <xdr:row>66</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0</xdr:rowOff>
    </xdr:from>
    <xdr:to>
      <xdr:col>21</xdr:col>
      <xdr:colOff>204107</xdr:colOff>
      <xdr:row>6</xdr:row>
      <xdr:rowOff>185469</xdr:rowOff>
    </xdr:to>
    <xdr:sp macro="" textlink="">
      <xdr:nvSpPr>
        <xdr:cNvPr id="6" name="TextBox 5"/>
        <xdr:cNvSpPr txBox="1"/>
      </xdr:nvSpPr>
      <xdr:spPr>
        <a:xfrm>
          <a:off x="0" y="0"/>
          <a:ext cx="20505964" cy="1328469"/>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800" b="1" baseline="0">
              <a:solidFill>
                <a:schemeClr val="accent3"/>
              </a:solidFill>
            </a:rPr>
            <a:t>Prevalence and Charlson Comorbidity Index Score:</a:t>
          </a:r>
          <a:br>
            <a:rPr lang="en-GB" sz="1800" b="1" baseline="0">
              <a:solidFill>
                <a:schemeClr val="accent3"/>
              </a:solidFill>
            </a:rPr>
          </a:br>
          <a:r>
            <a:rPr lang="en-GB" sz="1600" b="1" baseline="0">
              <a:solidFill>
                <a:schemeClr val="accent3"/>
              </a:solidFill>
            </a:rPr>
            <a:t>Sustainability and Transformation Plan (STP) region</a:t>
          </a:r>
          <a:r>
            <a:rPr lang="en-GB" sz="1100" b="1" baseline="0"/>
            <a:t/>
          </a:r>
          <a:br>
            <a:rPr lang="en-GB" sz="1100" b="1" baseline="0"/>
          </a:br>
          <a:endParaRPr lang="en-GB" sz="1100" b="1"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This measure shows 1995-2014 prevalence in London and West Essex, segmented by Charlson Comorbidity Index Score and Sustainability and Transformation Plan (STP) regions.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0</xdr:rowOff>
    </xdr:from>
    <xdr:to>
      <xdr:col>6</xdr:col>
      <xdr:colOff>1700892</xdr:colOff>
      <xdr:row>37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7</xdr:col>
      <xdr:colOff>0</xdr:colOff>
      <xdr:row>67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63234</xdr:colOff>
      <xdr:row>8</xdr:row>
      <xdr:rowOff>0</xdr:rowOff>
    </xdr:from>
    <xdr:to>
      <xdr:col>28</xdr:col>
      <xdr:colOff>0</xdr:colOff>
      <xdr:row>37</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81643</xdr:colOff>
      <xdr:row>38</xdr:row>
      <xdr:rowOff>0</xdr:rowOff>
    </xdr:from>
    <xdr:to>
      <xdr:col>28</xdr:col>
      <xdr:colOff>18409</xdr:colOff>
      <xdr:row>67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0</xdr:rowOff>
    </xdr:from>
    <xdr:to>
      <xdr:col>7</xdr:col>
      <xdr:colOff>0</xdr:colOff>
      <xdr:row>6</xdr:row>
      <xdr:rowOff>185469</xdr:rowOff>
    </xdr:to>
    <xdr:sp macro="" textlink="">
      <xdr:nvSpPr>
        <xdr:cNvPr id="6" name="TextBox 5"/>
        <xdr:cNvSpPr txBox="1"/>
      </xdr:nvSpPr>
      <xdr:spPr>
        <a:xfrm>
          <a:off x="0" y="0"/>
          <a:ext cx="12382500" cy="1328469"/>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800" b="1" baseline="0">
              <a:solidFill>
                <a:schemeClr val="accent3"/>
              </a:solidFill>
            </a:rPr>
            <a:t>Prevalence and Charlson </a:t>
          </a:r>
          <a:r>
            <a:rPr kumimoji="0" lang="en-GB" sz="1800" b="1" i="0" u="none" strike="noStrike" kern="0" cap="none" spc="0" normalizeH="0" baseline="0" noProof="0">
              <a:ln>
                <a:noFill/>
              </a:ln>
              <a:solidFill>
                <a:srgbClr val="9BBB59"/>
              </a:solidFill>
              <a:effectLst/>
              <a:uLnTx/>
              <a:uFillTx/>
              <a:latin typeface="+mn-lt"/>
              <a:ea typeface="+mn-ea"/>
              <a:cs typeface="+mn-cs"/>
            </a:rPr>
            <a:t>Comorbidity Index Score</a:t>
          </a:r>
          <a:r>
            <a:rPr lang="en-GB" sz="1800" b="1" baseline="0">
              <a:solidFill>
                <a:schemeClr val="accent3"/>
              </a:solidFill>
            </a:rPr>
            <a:t>:</a:t>
          </a:r>
          <a:br>
            <a:rPr lang="en-GB" sz="1800" b="1" baseline="0">
              <a:solidFill>
                <a:schemeClr val="accent3"/>
              </a:solidFill>
            </a:rPr>
          </a:br>
          <a:r>
            <a:rPr lang="en-GB" sz="1800" b="1" baseline="0">
              <a:solidFill>
                <a:schemeClr val="accent3"/>
              </a:solidFill>
              <a:latin typeface="+mn-lt"/>
              <a:ea typeface="+mn-ea"/>
              <a:cs typeface="+mn-cs"/>
            </a:rPr>
            <a:t>Sustainability and Transformation Plan (STP) region and </a:t>
          </a:r>
          <a:r>
            <a:rPr lang="en-GB" sz="1800" b="1" baseline="0">
              <a:solidFill>
                <a:schemeClr val="accent3"/>
              </a:solidFill>
            </a:rPr>
            <a:t>Clinical Commissioning Group (CCG)</a:t>
          </a:r>
          <a:r>
            <a:rPr lang="en-GB" sz="1100" b="1" baseline="0"/>
            <a:t/>
          </a:r>
          <a:br>
            <a:rPr lang="en-GB" sz="1100" b="1" baseline="0"/>
          </a:br>
          <a:endParaRPr lang="en-GB" sz="1100" b="1"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This measure shows 1995-2014 prevalence in London and West Essex, segmented by Charlson Comorbidity Index Score, Sustainability and Transformation Plan (STP) regions and Clinical Commissioning Groups (CCGs).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6</xdr:row>
      <xdr:rowOff>0</xdr:rowOff>
    </xdr:from>
    <xdr:to>
      <xdr:col>9</xdr:col>
      <xdr:colOff>1</xdr:colOff>
      <xdr:row>27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1883597</xdr:colOff>
      <xdr:row>1</xdr:row>
      <xdr:rowOff>1</xdr:rowOff>
    </xdr:from>
    <xdr:to>
      <xdr:col>13</xdr:col>
      <xdr:colOff>856179</xdr:colOff>
      <xdr:row>4</xdr:row>
      <xdr:rowOff>305741</xdr:rowOff>
    </xdr:to>
    <mc:AlternateContent xmlns:mc="http://schemas.openxmlformats.org/markup-compatibility/2006" xmlns:a14="http://schemas.microsoft.com/office/drawing/2010/main">
      <mc:Choice Requires="a14">
        <xdr:graphicFrame macro="">
          <xdr:nvGraphicFramePr>
            <xdr:cNvPr id="3" name="STP  2"/>
            <xdr:cNvGraphicFramePr/>
          </xdr:nvGraphicFramePr>
          <xdr:xfrm>
            <a:off x="0" y="0"/>
            <a:ext cx="0" cy="0"/>
          </xdr:xfrm>
          <a:graphic>
            <a:graphicData uri="http://schemas.microsoft.com/office/drawing/2010/slicer">
              <sle:slicer xmlns:sle="http://schemas.microsoft.com/office/drawing/2010/slicer" name="STP  2"/>
            </a:graphicData>
          </a:graphic>
        </xdr:graphicFrame>
      </mc:Choice>
      <mc:Fallback xmlns="">
        <xdr:sp macro="" textlink="">
          <xdr:nvSpPr>
            <xdr:cNvPr id="0" name=""/>
            <xdr:cNvSpPr>
              <a:spLocks noTextEdit="1"/>
            </xdr:cNvSpPr>
          </xdr:nvSpPr>
          <xdr:spPr>
            <a:xfrm>
              <a:off x="9963794" y="74917"/>
              <a:ext cx="5982554" cy="1305674"/>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10</xdr:col>
      <xdr:colOff>0</xdr:colOff>
      <xdr:row>27</xdr:row>
      <xdr:rowOff>56028</xdr:rowOff>
    </xdr:from>
    <xdr:to>
      <xdr:col>14</xdr:col>
      <xdr:colOff>0</xdr:colOff>
      <xdr:row>43</xdr:row>
      <xdr:rowOff>190499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0</xdr:rowOff>
    </xdr:from>
    <xdr:to>
      <xdr:col>9</xdr:col>
      <xdr:colOff>0</xdr:colOff>
      <xdr:row>44</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6</xdr:row>
      <xdr:rowOff>0</xdr:rowOff>
    </xdr:from>
    <xdr:to>
      <xdr:col>14</xdr:col>
      <xdr:colOff>0</xdr:colOff>
      <xdr:row>27</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235450</xdr:rowOff>
    </xdr:from>
    <xdr:to>
      <xdr:col>10</xdr:col>
      <xdr:colOff>1785275</xdr:colOff>
      <xdr:row>5</xdr:row>
      <xdr:rowOff>0</xdr:rowOff>
    </xdr:to>
    <xdr:sp macro="" textlink="">
      <xdr:nvSpPr>
        <xdr:cNvPr id="12" name="TextBox 11"/>
        <xdr:cNvSpPr txBox="1"/>
      </xdr:nvSpPr>
      <xdr:spPr>
        <a:xfrm>
          <a:off x="0" y="235450"/>
          <a:ext cx="9865472" cy="1669550"/>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800" b="1" baseline="0">
              <a:solidFill>
                <a:schemeClr val="accent3"/>
              </a:solidFill>
            </a:rPr>
            <a:t>Prevalence and Charlson Comorbidity Index Score:</a:t>
          </a:r>
          <a:br>
            <a:rPr lang="en-GB" sz="1800" b="1" baseline="0">
              <a:solidFill>
                <a:schemeClr val="accent3"/>
              </a:solidFill>
            </a:rPr>
          </a:br>
          <a:r>
            <a:rPr lang="en-GB" sz="1600" b="1" baseline="0">
              <a:solidFill>
                <a:schemeClr val="accent3"/>
              </a:solidFill>
              <a:latin typeface="+mn-lt"/>
              <a:ea typeface="+mn-ea"/>
              <a:cs typeface="+mn-cs"/>
            </a:rPr>
            <a:t>Sustainability and Transformation Plan (STP) region, </a:t>
          </a:r>
          <a:r>
            <a:rPr lang="en-GB" sz="1600" b="1" baseline="0">
              <a:solidFill>
                <a:schemeClr val="accent3"/>
              </a:solidFill>
            </a:rPr>
            <a:t>Clinical Commissioning Group (CCG) and Gender</a:t>
          </a:r>
          <a:r>
            <a:rPr lang="en-GB" sz="1100" b="1" baseline="0"/>
            <a:t/>
          </a:r>
          <a:br>
            <a:rPr lang="en-GB" sz="1100" b="1" baseline="0"/>
          </a:br>
          <a:endParaRPr lang="en-GB" sz="1100" b="1"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This measure shows 1995-2014 prevalence in London and West Essex, segmented by  Charlson Comorbidity Index Score, Sustainability and Transformation Plan (STP) regions and Clinical Commissioning Groups (CCGs) and by gender.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6</xdr:row>
      <xdr:rowOff>0</xdr:rowOff>
    </xdr:from>
    <xdr:to>
      <xdr:col>9</xdr:col>
      <xdr:colOff>1</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1883597</xdr:colOff>
      <xdr:row>1</xdr:row>
      <xdr:rowOff>1</xdr:rowOff>
    </xdr:from>
    <xdr:to>
      <xdr:col>14</xdr:col>
      <xdr:colOff>0</xdr:colOff>
      <xdr:row>4</xdr:row>
      <xdr:rowOff>85725</xdr:rowOff>
    </xdr:to>
    <mc:AlternateContent xmlns:mc="http://schemas.openxmlformats.org/markup-compatibility/2006" xmlns:a14="http://schemas.microsoft.com/office/drawing/2010/main">
      <mc:Choice Requires="a14">
        <xdr:graphicFrame macro="">
          <xdr:nvGraphicFramePr>
            <xdr:cNvPr id="3" name="STP  3"/>
            <xdr:cNvGraphicFramePr/>
          </xdr:nvGraphicFramePr>
          <xdr:xfrm>
            <a:off x="0" y="0"/>
            <a:ext cx="0" cy="0"/>
          </xdr:xfrm>
          <a:graphic>
            <a:graphicData uri="http://schemas.microsoft.com/office/drawing/2010/slicer">
              <sle:slicer xmlns:sle="http://schemas.microsoft.com/office/drawing/2010/slicer" name="STP  3"/>
            </a:graphicData>
          </a:graphic>
        </xdr:graphicFrame>
      </mc:Choice>
      <mc:Fallback xmlns="">
        <xdr:sp macro="" textlink="">
          <xdr:nvSpPr>
            <xdr:cNvPr id="0" name=""/>
            <xdr:cNvSpPr>
              <a:spLocks noTextEdit="1"/>
            </xdr:cNvSpPr>
          </xdr:nvSpPr>
          <xdr:spPr>
            <a:xfrm>
              <a:off x="9951272" y="76201"/>
              <a:ext cx="5974528" cy="1333499"/>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10</xdr:col>
      <xdr:colOff>0</xdr:colOff>
      <xdr:row>27</xdr:row>
      <xdr:rowOff>56028</xdr:rowOff>
    </xdr:from>
    <xdr:to>
      <xdr:col>14</xdr:col>
      <xdr:colOff>0</xdr:colOff>
      <xdr:row>43</xdr:row>
      <xdr:rowOff>190499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0</xdr:rowOff>
    </xdr:from>
    <xdr:to>
      <xdr:col>9</xdr:col>
      <xdr:colOff>0</xdr:colOff>
      <xdr:row>44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6</xdr:row>
      <xdr:rowOff>0</xdr:rowOff>
    </xdr:from>
    <xdr:to>
      <xdr:col>14</xdr:col>
      <xdr:colOff>0</xdr:colOff>
      <xdr:row>27</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235450</xdr:rowOff>
    </xdr:from>
    <xdr:to>
      <xdr:col>10</xdr:col>
      <xdr:colOff>1785275</xdr:colOff>
      <xdr:row>5</xdr:row>
      <xdr:rowOff>0</xdr:rowOff>
    </xdr:to>
    <xdr:sp macro="" textlink="">
      <xdr:nvSpPr>
        <xdr:cNvPr id="7" name="TextBox 6"/>
        <xdr:cNvSpPr txBox="1"/>
      </xdr:nvSpPr>
      <xdr:spPr>
        <a:xfrm>
          <a:off x="0" y="73525"/>
          <a:ext cx="9852950" cy="1336175"/>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800" b="1" baseline="0">
              <a:solidFill>
                <a:schemeClr val="accent3"/>
              </a:solidFill>
            </a:rPr>
            <a:t>Prevalence and Charlson </a:t>
          </a:r>
          <a:r>
            <a:rPr kumimoji="0" lang="en-GB" sz="1800" b="1" i="0" u="none" strike="noStrike" kern="0" cap="none" spc="0" normalizeH="0" baseline="0" noProof="0">
              <a:ln>
                <a:noFill/>
              </a:ln>
              <a:solidFill>
                <a:srgbClr val="9BBB59"/>
              </a:solidFill>
              <a:effectLst/>
              <a:uLnTx/>
              <a:uFillTx/>
              <a:latin typeface="+mn-lt"/>
              <a:ea typeface="+mn-ea"/>
              <a:cs typeface="+mn-cs"/>
            </a:rPr>
            <a:t>Comorbidity Index Score</a:t>
          </a:r>
          <a:r>
            <a:rPr lang="en-GB" sz="1800" b="1" baseline="0">
              <a:solidFill>
                <a:schemeClr val="accent3"/>
              </a:solidFill>
            </a:rPr>
            <a:t>:</a:t>
          </a:r>
          <a:br>
            <a:rPr lang="en-GB" sz="1800" b="1" baseline="0">
              <a:solidFill>
                <a:schemeClr val="accent3"/>
              </a:solidFill>
            </a:rPr>
          </a:br>
          <a:r>
            <a:rPr lang="en-GB" sz="1600" b="1" baseline="0">
              <a:solidFill>
                <a:schemeClr val="accent3"/>
              </a:solidFill>
              <a:latin typeface="+mn-lt"/>
              <a:ea typeface="+mn-ea"/>
              <a:cs typeface="+mn-cs"/>
            </a:rPr>
            <a:t>Sustainability and Transformation Plan (STP) region, </a:t>
          </a:r>
          <a:r>
            <a:rPr lang="en-GB" sz="1600" b="1" baseline="0">
              <a:solidFill>
                <a:schemeClr val="accent3"/>
              </a:solidFill>
            </a:rPr>
            <a:t>Clinical Commissioning Group (CCG) and Deprivation</a:t>
          </a:r>
          <a:r>
            <a:rPr lang="en-GB" sz="1100" b="1" baseline="0"/>
            <a:t/>
          </a:r>
          <a:br>
            <a:rPr lang="en-GB" sz="1100" b="1" baseline="0"/>
          </a:br>
          <a:endParaRPr lang="en-GB" sz="1100" b="1"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This measure shows 1995-2014 prevalence in London and West Essex, segmented by Charlson Comorbidity Index Score, Sustainability and Transformation Plan (STP) regions and Clinical Commissioning Groups (CCGs) and by deprivation quintile.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6</xdr:row>
      <xdr:rowOff>0</xdr:rowOff>
    </xdr:from>
    <xdr:to>
      <xdr:col>9</xdr:col>
      <xdr:colOff>1</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1883597</xdr:colOff>
      <xdr:row>1</xdr:row>
      <xdr:rowOff>1</xdr:rowOff>
    </xdr:from>
    <xdr:to>
      <xdr:col>14</xdr:col>
      <xdr:colOff>0</xdr:colOff>
      <xdr:row>4</xdr:row>
      <xdr:rowOff>104775</xdr:rowOff>
    </xdr:to>
    <mc:AlternateContent xmlns:mc="http://schemas.openxmlformats.org/markup-compatibility/2006" xmlns:a14="http://schemas.microsoft.com/office/drawing/2010/main">
      <mc:Choice Requires="a14">
        <xdr:graphicFrame macro="">
          <xdr:nvGraphicFramePr>
            <xdr:cNvPr id="3" name="STP  5"/>
            <xdr:cNvGraphicFramePr/>
          </xdr:nvGraphicFramePr>
          <xdr:xfrm>
            <a:off x="0" y="0"/>
            <a:ext cx="0" cy="0"/>
          </xdr:xfrm>
          <a:graphic>
            <a:graphicData uri="http://schemas.microsoft.com/office/drawing/2010/slicer">
              <sle:slicer xmlns:sle="http://schemas.microsoft.com/office/drawing/2010/slicer" name="STP  5"/>
            </a:graphicData>
          </a:graphic>
        </xdr:graphicFrame>
      </mc:Choice>
      <mc:Fallback xmlns="">
        <xdr:sp macro="" textlink="">
          <xdr:nvSpPr>
            <xdr:cNvPr id="0" name=""/>
            <xdr:cNvSpPr>
              <a:spLocks noTextEdit="1"/>
            </xdr:cNvSpPr>
          </xdr:nvSpPr>
          <xdr:spPr>
            <a:xfrm>
              <a:off x="9998897" y="76201"/>
              <a:ext cx="5974528" cy="1333499"/>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10</xdr:col>
      <xdr:colOff>0</xdr:colOff>
      <xdr:row>27</xdr:row>
      <xdr:rowOff>56028</xdr:rowOff>
    </xdr:from>
    <xdr:to>
      <xdr:col>14</xdr:col>
      <xdr:colOff>0</xdr:colOff>
      <xdr:row>43</xdr:row>
      <xdr:rowOff>190499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0</xdr:rowOff>
    </xdr:from>
    <xdr:to>
      <xdr:col>9</xdr:col>
      <xdr:colOff>0</xdr:colOff>
      <xdr:row>44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6</xdr:row>
      <xdr:rowOff>0</xdr:rowOff>
    </xdr:from>
    <xdr:to>
      <xdr:col>14</xdr:col>
      <xdr:colOff>0</xdr:colOff>
      <xdr:row>27</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235450</xdr:rowOff>
    </xdr:from>
    <xdr:to>
      <xdr:col>10</xdr:col>
      <xdr:colOff>1785275</xdr:colOff>
      <xdr:row>5</xdr:row>
      <xdr:rowOff>0</xdr:rowOff>
    </xdr:to>
    <xdr:sp macro="" textlink="">
      <xdr:nvSpPr>
        <xdr:cNvPr id="7" name="TextBox 6"/>
        <xdr:cNvSpPr txBox="1"/>
      </xdr:nvSpPr>
      <xdr:spPr>
        <a:xfrm>
          <a:off x="0" y="73525"/>
          <a:ext cx="9852950" cy="1336175"/>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800" b="1" baseline="0">
              <a:solidFill>
                <a:schemeClr val="accent3"/>
              </a:solidFill>
            </a:rPr>
            <a:t>Prevalence and Charlson </a:t>
          </a:r>
          <a:r>
            <a:rPr kumimoji="0" lang="en-GB" sz="1800" b="1" i="0" u="none" strike="noStrike" kern="0" cap="none" spc="0" normalizeH="0" baseline="0" noProof="0">
              <a:ln>
                <a:noFill/>
              </a:ln>
              <a:solidFill>
                <a:srgbClr val="9BBB59"/>
              </a:solidFill>
              <a:effectLst/>
              <a:uLnTx/>
              <a:uFillTx/>
              <a:latin typeface="+mn-lt"/>
              <a:ea typeface="+mn-ea"/>
              <a:cs typeface="+mn-cs"/>
            </a:rPr>
            <a:t>Comorbidity Index Score</a:t>
          </a:r>
          <a:r>
            <a:rPr lang="en-GB" sz="1800" b="1" baseline="0">
              <a:solidFill>
                <a:schemeClr val="accent3"/>
              </a:solidFill>
            </a:rPr>
            <a:t>:</a:t>
          </a:r>
          <a:br>
            <a:rPr lang="en-GB" sz="1800" b="1" baseline="0">
              <a:solidFill>
                <a:schemeClr val="accent3"/>
              </a:solidFill>
            </a:rPr>
          </a:br>
          <a:r>
            <a:rPr lang="en-GB" sz="1600" b="1" baseline="0">
              <a:solidFill>
                <a:schemeClr val="accent3"/>
              </a:solidFill>
              <a:latin typeface="+mn-lt"/>
              <a:ea typeface="+mn-ea"/>
              <a:cs typeface="+mn-cs"/>
            </a:rPr>
            <a:t>Sustainability and Transformation Plan (STP) region, </a:t>
          </a:r>
          <a:r>
            <a:rPr lang="en-GB" sz="1600" b="1" baseline="0">
              <a:solidFill>
                <a:schemeClr val="accent3"/>
              </a:solidFill>
            </a:rPr>
            <a:t>Clinical Commissioning Group (CCG) and Age at Diagnosis</a:t>
          </a:r>
          <a:r>
            <a:rPr lang="en-GB" sz="1100" b="1" baseline="0"/>
            <a:t/>
          </a:r>
          <a:br>
            <a:rPr lang="en-GB" sz="1100" b="1" baseline="0"/>
          </a:br>
          <a:endParaRPr lang="en-GB" sz="1100" b="1"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This measure shows 1995-2014 prevalence in London and West Essex, segmented by Charlson Comorbidity Index Score, Sustainability and Transformation Plan (STP) regions and Clinical Commissioning Groups (CCGs) and by age at diagnosis.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6</xdr:row>
      <xdr:rowOff>0</xdr:rowOff>
    </xdr:from>
    <xdr:to>
      <xdr:col>9</xdr:col>
      <xdr:colOff>1</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1883597</xdr:colOff>
      <xdr:row>1</xdr:row>
      <xdr:rowOff>1</xdr:rowOff>
    </xdr:from>
    <xdr:to>
      <xdr:col>14</xdr:col>
      <xdr:colOff>0</xdr:colOff>
      <xdr:row>3</xdr:row>
      <xdr:rowOff>447675</xdr:rowOff>
    </xdr:to>
    <mc:AlternateContent xmlns:mc="http://schemas.openxmlformats.org/markup-compatibility/2006" xmlns:a14="http://schemas.microsoft.com/office/drawing/2010/main">
      <mc:Choice Requires="a14">
        <xdr:graphicFrame macro="">
          <xdr:nvGraphicFramePr>
            <xdr:cNvPr id="3" name="STP  4"/>
            <xdr:cNvGraphicFramePr/>
          </xdr:nvGraphicFramePr>
          <xdr:xfrm>
            <a:off x="0" y="0"/>
            <a:ext cx="0" cy="0"/>
          </xdr:xfrm>
          <a:graphic>
            <a:graphicData uri="http://schemas.microsoft.com/office/drawing/2010/slicer">
              <sle:slicer xmlns:sle="http://schemas.microsoft.com/office/drawing/2010/slicer" name="STP  4"/>
            </a:graphicData>
          </a:graphic>
        </xdr:graphicFrame>
      </mc:Choice>
      <mc:Fallback xmlns="">
        <xdr:sp macro="" textlink="">
          <xdr:nvSpPr>
            <xdr:cNvPr id="0" name=""/>
            <xdr:cNvSpPr>
              <a:spLocks noTextEdit="1"/>
            </xdr:cNvSpPr>
          </xdr:nvSpPr>
          <xdr:spPr>
            <a:xfrm>
              <a:off x="9951272" y="76201"/>
              <a:ext cx="5974528" cy="1333499"/>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28</xdr:row>
      <xdr:rowOff>0</xdr:rowOff>
    </xdr:from>
    <xdr:to>
      <xdr:col>9</xdr:col>
      <xdr:colOff>0</xdr:colOff>
      <xdr:row>44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6</xdr:row>
      <xdr:rowOff>0</xdr:rowOff>
    </xdr:from>
    <xdr:to>
      <xdr:col>15</xdr:col>
      <xdr:colOff>0</xdr:colOff>
      <xdr:row>27</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235450</xdr:rowOff>
    </xdr:from>
    <xdr:to>
      <xdr:col>10</xdr:col>
      <xdr:colOff>1785275</xdr:colOff>
      <xdr:row>5</xdr:row>
      <xdr:rowOff>0</xdr:rowOff>
    </xdr:to>
    <xdr:sp macro="" textlink="">
      <xdr:nvSpPr>
        <xdr:cNvPr id="7" name="TextBox 6"/>
        <xdr:cNvSpPr txBox="1"/>
      </xdr:nvSpPr>
      <xdr:spPr>
        <a:xfrm>
          <a:off x="0" y="73525"/>
          <a:ext cx="9852950" cy="1336175"/>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800" b="1" baseline="0">
              <a:solidFill>
                <a:schemeClr val="accent3"/>
              </a:solidFill>
            </a:rPr>
            <a:t>Prevalence and Charlson </a:t>
          </a:r>
          <a:r>
            <a:rPr kumimoji="0" lang="en-GB" sz="1800" b="1" i="0" u="none" strike="noStrike" kern="0" cap="none" spc="0" normalizeH="0" baseline="0" noProof="0">
              <a:ln>
                <a:noFill/>
              </a:ln>
              <a:solidFill>
                <a:srgbClr val="9BBB59"/>
              </a:solidFill>
              <a:effectLst/>
              <a:uLnTx/>
              <a:uFillTx/>
              <a:latin typeface="+mn-lt"/>
              <a:ea typeface="+mn-ea"/>
              <a:cs typeface="+mn-cs"/>
            </a:rPr>
            <a:t>Comorbidity Index Score</a:t>
          </a:r>
          <a:r>
            <a:rPr lang="en-GB" sz="1800" b="1" baseline="0">
              <a:solidFill>
                <a:schemeClr val="accent3"/>
              </a:solidFill>
            </a:rPr>
            <a:t>:</a:t>
          </a:r>
          <a:br>
            <a:rPr lang="en-GB" sz="1800" b="1" baseline="0">
              <a:solidFill>
                <a:schemeClr val="accent3"/>
              </a:solidFill>
            </a:rPr>
          </a:br>
          <a:r>
            <a:rPr lang="en-GB" sz="1600" b="1" baseline="0">
              <a:solidFill>
                <a:schemeClr val="accent3"/>
              </a:solidFill>
              <a:latin typeface="+mn-lt"/>
              <a:ea typeface="+mn-ea"/>
              <a:cs typeface="+mn-cs"/>
            </a:rPr>
            <a:t>Sustainability and Transformation Plan (STP) region, </a:t>
          </a:r>
          <a:r>
            <a:rPr lang="en-GB" sz="1600" b="1" baseline="0">
              <a:solidFill>
                <a:schemeClr val="accent3"/>
              </a:solidFill>
            </a:rPr>
            <a:t>Clinical Commissioning Group (CCG) and Years Since Diagnosis</a:t>
          </a:r>
          <a:r>
            <a:rPr lang="en-GB" sz="1100" b="1" baseline="0"/>
            <a:t/>
          </a:r>
          <a:br>
            <a:rPr lang="en-GB" sz="1100" b="1" baseline="0"/>
          </a:br>
          <a:endParaRPr lang="en-GB" sz="1100" b="1"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This measure shows 1995-2014 prevalence in London and West Essex, segmented by Charlson Comorbidity Index Score, Sustainability and Transformation Plan (STP) regions and Clinical Commissioning Groups (CCGs) and by years since diagnosis.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8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prstClr val="black"/>
              </a:solidFill>
              <a:effectLst/>
              <a:uLnTx/>
              <a:uFillTx/>
              <a:latin typeface="+mn-lt"/>
              <a:ea typeface="+mn-ea"/>
              <a:cs typeface="+mn-cs"/>
            </a:rPr>
            <a:t>Note: Because the Charlson score is only assigned for those cases diagnosed after 2007, no cases in the 10-14 or 15-19 years since diagnosis categories will have a Charlson score</a:t>
          </a:r>
        </a:p>
      </xdr:txBody>
    </xdr:sp>
    <xdr:clientData/>
  </xdr:twoCellAnchor>
  <xdr:twoCellAnchor>
    <xdr:from>
      <xdr:col>10</xdr:col>
      <xdr:colOff>3543300</xdr:colOff>
      <xdr:row>36</xdr:row>
      <xdr:rowOff>9525</xdr:rowOff>
    </xdr:from>
    <xdr:to>
      <xdr:col>11</xdr:col>
      <xdr:colOff>400050</xdr:colOff>
      <xdr:row>39</xdr:row>
      <xdr:rowOff>219075</xdr:rowOff>
    </xdr:to>
    <xdr:sp macro="" textlink="">
      <xdr:nvSpPr>
        <xdr:cNvPr id="10" name="TextBox 9"/>
        <xdr:cNvSpPr txBox="1"/>
      </xdr:nvSpPr>
      <xdr:spPr>
        <a:xfrm>
          <a:off x="11658600" y="7696200"/>
          <a:ext cx="157162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t>Note: No chart shown due to Charlson</a:t>
          </a:r>
          <a:r>
            <a:rPr lang="en-GB" sz="1100" baseline="0"/>
            <a:t> score only available for 0 to 8 years since diagnosis</a:t>
          </a:r>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xdr:colOff>
      <xdr:row>12</xdr:row>
      <xdr:rowOff>0</xdr:rowOff>
    </xdr:from>
    <xdr:to>
      <xdr:col>7</xdr:col>
      <xdr:colOff>0</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30</xdr:row>
      <xdr:rowOff>1</xdr:rowOff>
    </xdr:from>
    <xdr:to>
      <xdr:col>12</xdr:col>
      <xdr:colOff>0</xdr:colOff>
      <xdr:row>45</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30</xdr:row>
      <xdr:rowOff>0</xdr:rowOff>
    </xdr:from>
    <xdr:to>
      <xdr:col>7</xdr:col>
      <xdr:colOff>0</xdr:colOff>
      <xdr:row>45</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12</xdr:row>
      <xdr:rowOff>0</xdr:rowOff>
    </xdr:from>
    <xdr:to>
      <xdr:col>12</xdr:col>
      <xdr:colOff>0</xdr:colOff>
      <xdr:row>29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73525</xdr:rowOff>
    </xdr:from>
    <xdr:to>
      <xdr:col>12</xdr:col>
      <xdr:colOff>0</xdr:colOff>
      <xdr:row>5</xdr:row>
      <xdr:rowOff>0</xdr:rowOff>
    </xdr:to>
    <xdr:sp macro="" textlink="">
      <xdr:nvSpPr>
        <xdr:cNvPr id="7" name="TextBox 6"/>
        <xdr:cNvSpPr txBox="1"/>
      </xdr:nvSpPr>
      <xdr:spPr>
        <a:xfrm>
          <a:off x="0" y="73525"/>
          <a:ext cx="14287500" cy="1336175"/>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800" b="1" baseline="0">
              <a:solidFill>
                <a:schemeClr val="accent3"/>
              </a:solidFill>
            </a:rPr>
            <a:t>Prevalence and Charlson </a:t>
          </a:r>
          <a:r>
            <a:rPr kumimoji="0" lang="en-GB" sz="1800" b="1" i="0" u="none" strike="noStrike" kern="0" cap="none" spc="0" normalizeH="0" baseline="0" noProof="0">
              <a:ln>
                <a:noFill/>
              </a:ln>
              <a:solidFill>
                <a:srgbClr val="9BBB59"/>
              </a:solidFill>
              <a:effectLst/>
              <a:uLnTx/>
              <a:uFillTx/>
              <a:latin typeface="+mn-lt"/>
              <a:ea typeface="+mn-ea"/>
              <a:cs typeface="+mn-cs"/>
            </a:rPr>
            <a:t>Comorbidity Index Score</a:t>
          </a:r>
          <a:r>
            <a:rPr lang="en-GB" sz="1800" b="1" baseline="0">
              <a:solidFill>
                <a:schemeClr val="accent3"/>
              </a:solidFill>
            </a:rPr>
            <a:t>:</a:t>
          </a:r>
          <a:br>
            <a:rPr lang="en-GB" sz="1800" b="1" baseline="0">
              <a:solidFill>
                <a:schemeClr val="accent3"/>
              </a:solidFill>
            </a:rPr>
          </a:br>
          <a:r>
            <a:rPr lang="en-GB" sz="1600" b="1" baseline="0">
              <a:solidFill>
                <a:schemeClr val="accent3"/>
              </a:solidFill>
              <a:latin typeface="+mn-lt"/>
              <a:ea typeface="+mn-ea"/>
              <a:cs typeface="+mn-cs"/>
            </a:rPr>
            <a:t>Sustainability and Transformation Plan (STP) region, </a:t>
          </a:r>
          <a:r>
            <a:rPr lang="en-GB" sz="1600" b="1" baseline="0">
              <a:solidFill>
                <a:schemeClr val="accent3"/>
              </a:solidFill>
            </a:rPr>
            <a:t>Sustainability and Transformation Plan (STP) regions and Tumour Group</a:t>
          </a:r>
          <a:endParaRPr lang="en-GB" sz="1050" b="1"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prstClr val="black"/>
              </a:solidFill>
              <a:effectLst/>
              <a:uLnTx/>
              <a:uFillTx/>
              <a:latin typeface="+mn-lt"/>
              <a:ea typeface="+mn-ea"/>
              <a:cs typeface="+mn-cs"/>
            </a:rPr>
            <a:t>This measure shows 1995-2014 prevalence in London and West Essex, segmented by Charlson Comorbidity Index Score, Sustainability and Transformation Plan (STP) regions and by tumour group.</a:t>
          </a:r>
        </a:p>
      </xdr:txBody>
    </xdr:sp>
    <xdr:clientData/>
  </xdr:twoCellAnchor>
  <xdr:twoCellAnchor editAs="oneCell">
    <xdr:from>
      <xdr:col>0</xdr:col>
      <xdr:colOff>0</xdr:colOff>
      <xdr:row>8</xdr:row>
      <xdr:rowOff>0</xdr:rowOff>
    </xdr:from>
    <xdr:to>
      <xdr:col>11</xdr:col>
      <xdr:colOff>1676399</xdr:colOff>
      <xdr:row>11</xdr:row>
      <xdr:rowOff>0</xdr:rowOff>
    </xdr:to>
    <mc:AlternateContent xmlns:mc="http://schemas.openxmlformats.org/markup-compatibility/2006" xmlns:a14="http://schemas.microsoft.com/office/drawing/2010/main">
      <mc:Choice Requires="a14">
        <xdr:graphicFrame macro="">
          <xdr:nvGraphicFramePr>
            <xdr:cNvPr id="10" name="tumour group"/>
            <xdr:cNvGraphicFramePr/>
          </xdr:nvGraphicFramePr>
          <xdr:xfrm>
            <a:off x="0" y="0"/>
            <a:ext cx="0" cy="0"/>
          </xdr:xfrm>
          <a:graphic>
            <a:graphicData uri="http://schemas.microsoft.com/office/drawing/2010/slicer">
              <sle:slicer xmlns:sle="http://schemas.microsoft.com/office/drawing/2010/slicer" name="tumour group"/>
            </a:graphicData>
          </a:graphic>
        </xdr:graphicFrame>
      </mc:Choice>
      <mc:Fallback xmlns="">
        <xdr:sp macro="" textlink="">
          <xdr:nvSpPr>
            <xdr:cNvPr id="0" name=""/>
            <xdr:cNvSpPr>
              <a:spLocks noTextEdit="1"/>
            </xdr:cNvSpPr>
          </xdr:nvSpPr>
          <xdr:spPr>
            <a:xfrm>
              <a:off x="0" y="1819275"/>
              <a:ext cx="14287499" cy="17526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6</xdr:row>
      <xdr:rowOff>9525</xdr:rowOff>
    </xdr:from>
    <xdr:to>
      <xdr:col>12</xdr:col>
      <xdr:colOff>0</xdr:colOff>
      <xdr:row>7</xdr:row>
      <xdr:rowOff>0</xdr:rowOff>
    </xdr:to>
    <xdr:sp macro="" textlink="">
      <xdr:nvSpPr>
        <xdr:cNvPr id="11" name="TextBox 10"/>
        <xdr:cNvSpPr txBox="1"/>
      </xdr:nvSpPr>
      <xdr:spPr>
        <a:xfrm>
          <a:off x="0" y="1466850"/>
          <a:ext cx="14287500"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Select Tumour</a:t>
          </a:r>
          <a:r>
            <a:rPr lang="en-GB" sz="1000" b="1" baseline="0"/>
            <a:t> Group: </a:t>
          </a:r>
        </a:p>
        <a:p>
          <a:r>
            <a:rPr lang="en-GB" sz="1000" baseline="0"/>
            <a:t>Note that for certain tumour groups , only totals for London and West Essex are shown due to low number of cases. In these cases, the first two charts will contain no data. </a:t>
          </a:r>
          <a:endParaRPr lang="en-GB" sz="10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Molly Loughran" refreshedDate="42835.733356481483" createdVersion="4" refreshedVersion="4" minRefreshableVersion="3" recordCount="796">
  <cacheSource type="worksheet">
    <worksheetSource ref="A1:G797" sheet="charlsonprevexport_deprivation"/>
  </cacheSource>
  <cacheFields count="7">
    <cacheField name="COUNT(PATIENTID)" numFmtId="0">
      <sharedItems containsSemiMixedTypes="0" containsString="0" containsNumber="1" containsInteger="1" minValue="0" maxValue="2179"/>
    </cacheField>
    <cacheField name="CCG_CODE" numFmtId="0">
      <sharedItems/>
    </cacheField>
    <cacheField name="CCG Name" numFmtId="0">
      <sharedItems/>
    </cacheField>
    <cacheField name="STP " numFmtId="0">
      <sharedItems/>
    </cacheField>
    <cacheField name="QUINTILE_2015" numFmtId="0">
      <sharedItems containsSemiMixedTypes="0" containsString="0" containsNumber="1" containsInteger="1" minValue="1" maxValue="5" count="5">
        <n v="1"/>
        <n v="2"/>
        <n v="3"/>
        <n v="4"/>
        <n v="5"/>
      </sharedItems>
    </cacheField>
    <cacheField name="CHARLSON" numFmtId="0">
      <sharedItems containsBlank="1" containsMixedTypes="1" containsNumber="1" containsInteger="1" minValue="0" maxValue="2"/>
    </cacheField>
    <cacheField name="Charlson2" numFmtId="0">
      <sharedItems/>
    </cacheField>
  </cacheFields>
  <extLst>
    <ext xmlns:x14="http://schemas.microsoft.com/office/spreadsheetml/2009/9/main" uri="{725AE2AE-9491-48be-B2B4-4EB974FC3084}">
      <x14:pivotCacheDefinition pivotCacheId="7"/>
    </ext>
  </extLst>
</pivotCacheDefinition>
</file>

<file path=xl/pivotCache/pivotCacheDefinition10.xml><?xml version="1.0" encoding="utf-8"?>
<pivotCacheDefinition xmlns="http://schemas.openxmlformats.org/spreadsheetml/2006/main" xmlns:r="http://schemas.openxmlformats.org/officeDocument/2006/relationships" r:id="rId1" refreshedBy="Molly Loughran" refreshedDate="42836.527387268521" createdVersion="4" refreshedVersion="4" minRefreshableVersion="3" recordCount="760">
  <cacheSource type="worksheet">
    <worksheetSource ref="A1:G761" sheet="charlsonprevexport_yearssincedx"/>
  </cacheSource>
  <cacheFields count="7">
    <cacheField name="COUNT" numFmtId="0">
      <sharedItems containsSemiMixedTypes="0" containsString="0" containsNumber="1" containsInteger="1" minValue="5" maxValue="45146"/>
    </cacheField>
    <cacheField name="CCG_CODE" numFmtId="0">
      <sharedItems containsBlank="1"/>
    </cacheField>
    <cacheField name="CCG Name" numFmtId="0">
      <sharedItems count="41">
        <s v="NHS West Essex"/>
        <s v="NHS Barking &amp; Dagenham"/>
        <s v="NHS Barnet"/>
        <s v="NHS Bexley"/>
        <s v="NHS Brent"/>
        <s v="NHS Bromley"/>
        <s v="NHS Camden"/>
        <s v="NHS City and Hackney"/>
        <s v="NHS Croydon"/>
        <s v="NHS Ealing"/>
        <s v="NHS Enfield"/>
        <s v="NHS Hounslow"/>
        <s v="NHS Greenwich"/>
        <s v="NHS Hammersmith and Fulham"/>
        <s v="NHS Haringey"/>
        <s v="NHS Harrow"/>
        <s v="NHS Havering"/>
        <s v="NHS Hillingdon"/>
        <s v="NHS Islington"/>
        <s v="NHS Kingston"/>
        <s v="NHS Lambeth"/>
        <s v="NHS Lewisham"/>
        <s v="NHS Newham"/>
        <s v="NHS Redbridge"/>
        <s v="NHS Richmond"/>
        <s v="NHS Southwark"/>
        <s v="NHS Merton"/>
        <s v="NHS Sutton"/>
        <s v="NHS Tower Hamlets"/>
        <s v="NHS Waltham Forest"/>
        <s v="NHS Wandsworth"/>
        <s v="NHS West London"/>
        <s v="NHS Central London (Westminster)"/>
        <s v="North Central London STP"/>
        <s v="North East London STP"/>
        <s v="North West London STP"/>
        <s v="South East London STP"/>
        <s v="South West London STP"/>
        <s v="West Essex"/>
        <s v="London + WE"/>
        <s v="NHS West London (Kensington and Chelsea, Queen’s Park and Paddington)" u="1"/>
      </sharedItems>
    </cacheField>
    <cacheField name="STP " numFmtId="0">
      <sharedItems count="7">
        <s v="West Essex"/>
        <s v="North East London STP"/>
        <s v="North Central London STP"/>
        <s v="South East London STP"/>
        <s v="North West London STP"/>
        <s v="South West London STP"/>
        <s v="London + WE"/>
      </sharedItems>
    </cacheField>
    <cacheField name="CHARLSON_code" numFmtId="0">
      <sharedItems containsBlank="1" containsMixedTypes="1" containsNumber="1" containsInteger="1" minValue="0" maxValue="2"/>
    </cacheField>
    <cacheField name="YEARS SINCE DIAGNOSIS" numFmtId="49">
      <sharedItems containsMixedTypes="1" containsNumber="1" containsInteger="1" minValue="0" maxValue="1" count="8">
        <n v="0"/>
        <n v="1"/>
        <s v="2-4"/>
        <s v="5-9"/>
        <s v="10-14"/>
        <s v="15-19"/>
        <s v="0"/>
        <s v="1"/>
      </sharedItems>
    </cacheField>
    <cacheField name="Charlson" numFmtId="0">
      <sharedItems count="9">
        <s v="0"/>
        <s v="1"/>
        <s v="2"/>
        <s v="3+"/>
        <s v="Cases diagnosed prior to 2007 (no Charlson score)"/>
        <s v="2 comorbidities" u="1"/>
        <s v="0 comorbidities" u="1"/>
        <s v="1 comorbidity" u="1"/>
        <s v="3 or more comorbidities" u="1"/>
      </sharedItems>
    </cacheField>
  </cacheFields>
  <extLst>
    <ext xmlns:x14="http://schemas.microsoft.com/office/spreadsheetml/2009/9/main" uri="{725AE2AE-9491-48be-B2B4-4EB974FC3084}">
      <x14:pivotCacheDefinition pivotCacheId="9"/>
    </ext>
  </extLst>
</pivotCacheDefinition>
</file>

<file path=xl/pivotCache/pivotCacheDefinition2.xml><?xml version="1.0" encoding="utf-8"?>
<pivotCacheDefinition xmlns="http://schemas.openxmlformats.org/spreadsheetml/2006/main" xmlns:r="http://schemas.openxmlformats.org/officeDocument/2006/relationships" r:id="rId1" refreshedBy="Molly Loughran" refreshedDate="42835.733357986108" createdVersion="4" refreshedVersion="4" minRefreshableVersion="3" recordCount="800">
  <cacheSource type="worksheet">
    <worksheetSource ref="A1:G801" sheet="charlsonprevexport_age"/>
  </cacheSource>
  <cacheFields count="7">
    <cacheField name="COUNT" numFmtId="0">
      <sharedItems containsSemiMixedTypes="0" containsString="0" containsNumber="1" containsInteger="1" minValue="5" maxValue="54866"/>
    </cacheField>
    <cacheField name="CCG_CODE" numFmtId="0">
      <sharedItems containsBlank="1"/>
    </cacheField>
    <cacheField name="CCG Name" numFmtId="0">
      <sharedItems count="41">
        <s v="NHS West Essex"/>
        <s v="NHS Havering"/>
        <s v="NHS Barnet"/>
        <s v="NHS Newham"/>
        <s v="NHS Ealing"/>
        <s v="NHS Haringey"/>
        <s v="NHS Croydon"/>
        <s v="NHS Hillingdon"/>
        <s v="NHS Redbridge"/>
        <s v="NHS Wandsworth"/>
        <s v="NHS Tower Hamlets"/>
        <s v="NHS Waltham Forest"/>
        <s v="NHS City and Hackney"/>
        <s v="NHS Camden"/>
        <s v="NHS Lambeth"/>
        <s v="NHS Kingston"/>
        <s v="NHS Sutton"/>
        <s v="NHS Enfield"/>
        <s v="NHS Bexley"/>
        <s v="NHS Hounslow"/>
        <s v="NHS Barking &amp; Dagenham"/>
        <s v="NHS Hammersmith and Fulham"/>
        <s v="NHS Merton"/>
        <s v="NHS Richmond"/>
        <s v="NHS Greenwich"/>
        <s v="NHS Islington"/>
        <s v="NHS Lewisham"/>
        <s v="NHS Bromley"/>
        <s v="NHS Southwark"/>
        <s v="NHS West London"/>
        <s v="NHS Brent"/>
        <s v="NHS Central London (Westminster)"/>
        <s v="NHS Harrow"/>
        <s v="North Central London STP"/>
        <s v="North East London STP"/>
        <s v="North West London STP"/>
        <s v="South East London STP"/>
        <s v="South West London STP"/>
        <s v="West Essex"/>
        <s v="London + WE"/>
        <s v="NHS West London (Kensington and Chelsea, Queen’s Park and Paddington)" u="1"/>
      </sharedItems>
    </cacheField>
    <cacheField name="STP " numFmtId="0">
      <sharedItems count="7">
        <s v="West Essex"/>
        <s v="North East London STP"/>
        <s v="North Central London STP"/>
        <s v="North West London STP"/>
        <s v="South West London STP"/>
        <s v="South East London STP"/>
        <s v="London + WE"/>
      </sharedItems>
    </cacheField>
    <cacheField name="AGEBAND" numFmtId="0">
      <sharedItems count="7">
        <s v="60-69"/>
        <s v="80+"/>
        <s v="0-59"/>
        <s v="70-79"/>
        <s v="60- 69" u="1"/>
        <s v=" 0- 59" u="1"/>
        <s v="70- 79" u="1"/>
      </sharedItems>
    </cacheField>
    <cacheField name="CHARLSON_code" numFmtId="0">
      <sharedItems containsBlank="1" containsMixedTypes="1" containsNumber="1" containsInteger="1" minValue="0" maxValue="2"/>
    </cacheField>
    <cacheField name="Charlson" numFmtId="0">
      <sharedItems count="9">
        <s v="Cases diagnosed prior to 2007 (no Charlson score)"/>
        <s v="0"/>
        <s v="3+"/>
        <s v="1"/>
        <s v="2"/>
        <s v="1 comorbidity" u="1"/>
        <s v="0 comorbidities" u="1"/>
        <s v="3 or more comorbidities" u="1"/>
        <s v="2 comorbidities" u="1"/>
      </sharedItems>
    </cacheField>
  </cacheFields>
  <extLst>
    <ext xmlns:x14="http://schemas.microsoft.com/office/spreadsheetml/2009/9/main" uri="{725AE2AE-9491-48be-B2B4-4EB974FC3084}">
      <x14:pivotCacheDefinition pivotCacheId="10"/>
    </ext>
  </extLst>
</pivotCacheDefinition>
</file>

<file path=xl/pivotCache/pivotCacheDefinition3.xml><?xml version="1.0" encoding="utf-8"?>
<pivotCacheDefinition xmlns="http://schemas.openxmlformats.org/spreadsheetml/2006/main" xmlns:r="http://schemas.openxmlformats.org/officeDocument/2006/relationships" r:id="rId1" refreshedBy="Molly Loughran" refreshedDate="42835.733359375001" createdVersion="4" refreshedVersion="4" minRefreshableVersion="3" recordCount="400">
  <cacheSource type="worksheet">
    <worksheetSource ref="A1:H401" sheet="charlsonprevexport_gender"/>
  </cacheSource>
  <cacheFields count="8">
    <cacheField name="COUNT(PATIENTID)" numFmtId="0">
      <sharedItems containsSemiMixedTypes="0" containsString="0" containsNumber="1" containsInteger="1" minValue="17" maxValue="66263"/>
    </cacheField>
    <cacheField name="CCG_CODE" numFmtId="0">
      <sharedItems containsBlank="1"/>
    </cacheField>
    <cacheField name="CCG Name" numFmtId="0">
      <sharedItems count="41">
        <s v="NHS Haringey"/>
        <s v="NHS Merton"/>
        <s v="NHS Bexley"/>
        <s v="NHS Ealing"/>
        <s v="NHS Hammersmith and Fulham"/>
        <s v="NHS Harrow"/>
        <s v="NHS Croydon"/>
        <s v="NHS Havering"/>
        <s v="NHS Central London (Westminster)"/>
        <s v="NHS Bromley"/>
        <s v="NHS Barking &amp; Dagenham"/>
        <s v="NHS Wandsworth"/>
        <s v="NHS Hillingdon"/>
        <s v="NHS Tower Hamlets"/>
        <s v="NHS Lambeth"/>
        <s v="NHS West Essex"/>
        <s v="NHS West London"/>
        <s v="NHS Waltham Forest"/>
        <s v="NHS Newham"/>
        <s v="NHS Redbridge"/>
        <s v="NHS Camden"/>
        <s v="NHS Richmond"/>
        <s v="NHS City and Hackney"/>
        <s v="NHS Greenwich"/>
        <s v="NHS Hounslow"/>
        <s v="NHS Southwark"/>
        <s v="NHS Lewisham"/>
        <s v="NHS Sutton"/>
        <s v="NHS Brent"/>
        <s v="NHS Barnet"/>
        <s v="NHS Islington"/>
        <s v="NHS Kingston"/>
        <s v="NHS Enfield"/>
        <s v="North Central London STP"/>
        <s v="North East London STP"/>
        <s v="North West London STP"/>
        <s v="South East London STP"/>
        <s v="South West London STP"/>
        <s v="West Essex"/>
        <s v="London + WE Total"/>
        <s v="NHS West London (Kensington and Chelsea, Queen’s Park and Paddington)" u="1"/>
      </sharedItems>
    </cacheField>
    <cacheField name="STP " numFmtId="0">
      <sharedItems count="7">
        <s v="North Central London STP"/>
        <s v="South West London STP"/>
        <s v="South East London STP"/>
        <s v="North West London STP"/>
        <s v="North East London STP"/>
        <s v="West Essex"/>
        <s v="London + WE"/>
      </sharedItems>
    </cacheField>
    <cacheField name="SEX" numFmtId="0">
      <sharedItems containsSemiMixedTypes="0" containsString="0" containsNumber="1" containsInteger="1" minValue="1" maxValue="2"/>
    </cacheField>
    <cacheField name="CHARLSON_code" numFmtId="0">
      <sharedItems containsBlank="1" containsMixedTypes="1" containsNumber="1" containsInteger="1" minValue="0" maxValue="2"/>
    </cacheField>
    <cacheField name="Gender" numFmtId="0">
      <sharedItems count="2">
        <s v="female"/>
        <s v="male"/>
      </sharedItems>
    </cacheField>
    <cacheField name="Charlson" numFmtId="0">
      <sharedItems count="9">
        <s v="1"/>
        <s v="0"/>
        <s v="Cases diagnosed prior to 2007 (no Charlson score)"/>
        <s v="2"/>
        <s v="3+"/>
        <s v="1 comorbidity" u="1"/>
        <s v="0 comorbidities" u="1"/>
        <s v="3 or more comorbidities" u="1"/>
        <s v="2 comorbidities" u="1"/>
      </sharedItems>
    </cacheField>
  </cacheFields>
  <extLst>
    <ext xmlns:x14="http://schemas.microsoft.com/office/spreadsheetml/2009/9/main" uri="{725AE2AE-9491-48be-B2B4-4EB974FC3084}">
      <x14:pivotCacheDefinition pivotCacheId="6"/>
    </ext>
  </extLst>
</pivotCacheDefinition>
</file>

<file path=xl/pivotCache/pivotCacheDefinition4.xml><?xml version="1.0" encoding="utf-8"?>
<pivotCacheDefinition xmlns="http://schemas.openxmlformats.org/spreadsheetml/2006/main" xmlns:r="http://schemas.openxmlformats.org/officeDocument/2006/relationships" r:id="rId1" refreshedBy="Molly Loughran" refreshedDate="42835.733360300925" createdVersion="4" refreshedVersion="4" minRefreshableVersion="3" recordCount="330">
  <cacheSource type="worksheet">
    <worksheetSource ref="A1:H331" sheet="charlsonprevexport_gender"/>
  </cacheSource>
  <cacheFields count="8">
    <cacheField name="COUNT(PATIENTID)" numFmtId="0">
      <sharedItems containsSemiMixedTypes="0" containsString="0" containsNumber="1" containsInteger="1" minValue="17" maxValue="3241"/>
    </cacheField>
    <cacheField name="CCG_CODE" numFmtId="0">
      <sharedItems/>
    </cacheField>
    <cacheField name="CCG Name" numFmtId="0">
      <sharedItems/>
    </cacheField>
    <cacheField name="STP " numFmtId="0">
      <sharedItems/>
    </cacheField>
    <cacheField name="SEX" numFmtId="0">
      <sharedItems containsSemiMixedTypes="0" containsString="0" containsNumber="1" containsInteger="1" minValue="1" maxValue="2" count="2">
        <n v="2"/>
        <n v="1"/>
      </sharedItems>
    </cacheField>
    <cacheField name="CHARLSON_code" numFmtId="0">
      <sharedItems containsBlank="1" containsMixedTypes="1" containsNumber="1" containsInteger="1" minValue="0" maxValue="2" count="5">
        <n v="1"/>
        <n v="0"/>
        <m/>
        <n v="2"/>
        <s v="3+"/>
      </sharedItems>
    </cacheField>
    <cacheField name="Gender" numFmtId="0">
      <sharedItems/>
    </cacheField>
    <cacheField name="Charlson" numFmtId="0">
      <sharedItems/>
    </cacheField>
  </cacheFields>
  <extLst>
    <ext xmlns:x14="http://schemas.microsoft.com/office/spreadsheetml/2009/9/main" uri="{725AE2AE-9491-48be-B2B4-4EB974FC3084}">
      <x14:pivotCacheDefinition pivotCacheId="5"/>
    </ext>
  </extLst>
</pivotCacheDefinition>
</file>

<file path=xl/pivotCache/pivotCacheDefinition5.xml><?xml version="1.0" encoding="utf-8"?>
<pivotCacheDefinition xmlns="http://schemas.openxmlformats.org/spreadsheetml/2006/main" xmlns:r="http://schemas.openxmlformats.org/officeDocument/2006/relationships" r:id="rId1" refreshedBy="Molly Loughran" refreshedDate="42835.733360416663" createdVersion="4" refreshedVersion="4" minRefreshableVersion="3" recordCount="165">
  <cacheSource type="worksheet">
    <worksheetSource ref="A1:F166" sheet="charlsonprevexport_totals"/>
  </cacheSource>
  <cacheFields count="6">
    <cacheField name="COUNT(PATIENTID)" numFmtId="0">
      <sharedItems containsSemiMixedTypes="0" containsString="0" containsNumber="1" containsInteger="1" minValue="48" maxValue="5966"/>
    </cacheField>
    <cacheField name="CCG_CODE" numFmtId="0">
      <sharedItems/>
    </cacheField>
    <cacheField name="CCG Name" numFmtId="0">
      <sharedItems/>
    </cacheField>
    <cacheField name="STP " numFmtId="0">
      <sharedItems count="6">
        <s v="North East London STP"/>
        <s v="North Central London STP"/>
        <s v="South East London STP"/>
        <s v="North West London STP"/>
        <s v="South West London STP"/>
        <s v="West Essex"/>
      </sharedItems>
    </cacheField>
    <cacheField name="CHARLSON_code" numFmtId="0">
      <sharedItems containsBlank="1" containsMixedTypes="1" containsNumber="1" containsInteger="1" minValue="0" maxValue="2"/>
    </cacheField>
    <cacheField name="Charlson" numFmtId="0">
      <sharedItems count="9">
        <s v="0"/>
        <s v="1"/>
        <s v="2"/>
        <s v="3+"/>
        <s v="Cases diagnosed prior to 2007 (no Charlson score)"/>
        <s v="1 comorbidity" u="1"/>
        <s v="0 comorbidities" u="1"/>
        <s v="3 or more comorbidities" u="1"/>
        <s v="2 comorbidities" u="1"/>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Molly Loughran" refreshedDate="42835.733360416663" createdVersion="4" refreshedVersion="4" minRefreshableVersion="3" recordCount="660">
  <cacheSource type="worksheet">
    <worksheetSource ref="A1:G661" sheet="charlsonprevexport_age"/>
  </cacheSource>
  <cacheFields count="7">
    <cacheField name="COUNT" numFmtId="0">
      <sharedItems containsSemiMixedTypes="0" containsString="0" containsNumber="1" containsInteger="1" minValue="5" maxValue="2539"/>
    </cacheField>
    <cacheField name="CCG_CODE" numFmtId="0">
      <sharedItems/>
    </cacheField>
    <cacheField name="CCG Name" numFmtId="0">
      <sharedItems/>
    </cacheField>
    <cacheField name="STP " numFmtId="0">
      <sharedItems/>
    </cacheField>
    <cacheField name="AGEBAND" numFmtId="0">
      <sharedItems count="7">
        <s v="60-69"/>
        <s v="80+"/>
        <s v="0-59"/>
        <s v="70-79"/>
        <s v="60- 69" u="1"/>
        <s v=" 0- 59" u="1"/>
        <s v="70- 79" u="1"/>
      </sharedItems>
    </cacheField>
    <cacheField name="CHARLSON_code" numFmtId="0">
      <sharedItems containsBlank="1" containsMixedTypes="1" containsNumber="1" containsInteger="1" minValue="0" maxValue="2" count="5">
        <m/>
        <n v="0"/>
        <s v="3+"/>
        <n v="1"/>
        <n v="2"/>
      </sharedItems>
    </cacheField>
    <cacheField name="Charlson" numFmtId="0">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Molly Loughran" refreshedDate="42835.733360648148" createdVersion="4" refreshedVersion="4" minRefreshableVersion="3" recordCount="315">
  <cacheSource type="worksheet">
    <worksheetSource ref="A1:F316" sheet="charlsonprevexport_tumourgroups"/>
  </cacheSource>
  <cacheFields count="6">
    <cacheField name="STP Name" numFmtId="0">
      <sharedItems count="7">
        <s v="North Central London STP"/>
        <s v="North East London STP"/>
        <s v="North West London STP"/>
        <s v="South East London STP"/>
        <s v="South West London STP"/>
        <s v="West Essex"/>
        <s v="London + WE Total"/>
      </sharedItems>
    </cacheField>
    <cacheField name="STP" numFmtId="0">
      <sharedItems/>
    </cacheField>
    <cacheField name="CHARLSON_code" numFmtId="0">
      <sharedItems containsBlank="1" containsMixedTypes="1" containsNumber="1" containsInteger="1" minValue="0" maxValue="2"/>
    </cacheField>
    <cacheField name="tumour group" numFmtId="0">
      <sharedItems count="27">
        <s v="Bladder"/>
        <s v="Breast"/>
        <s v="Colorectal"/>
        <s v="Kidney, renal pelvis and ureter"/>
        <s v="Lung, trachea and bronchus"/>
        <s v="Prostate"/>
        <s v="Brain, nervous system"/>
        <s v="Cervix uteri"/>
        <s v="Corpus uteri"/>
        <s v="Gallbladder and extrahepatic ducts"/>
        <s v="Hodgkin lymphoma"/>
        <s v="Kaposi sarcoma"/>
        <s v="Larynx"/>
        <s v="Leukaemia"/>
        <s v="Lip, oral cavity"/>
        <s v="Liver and intrahepatic bile ducts"/>
        <s v="Melanoma of skin"/>
        <s v="Multiple myeloma and immunoproliferative diseases"/>
        <s v="Non-Hodgkin lymphoma"/>
        <s v="Oesophagus"/>
        <s v="Ovary"/>
        <s v="Pancreas"/>
        <s v="Pharynx, other"/>
        <s v="Stomach"/>
        <s v="Testis"/>
        <s v="Thyroid"/>
        <s v="Other"/>
      </sharedItems>
    </cacheField>
    <cacheField name="COUNT" numFmtId="0">
      <sharedItems containsSemiMixedTypes="0" containsString="0" containsNumber="1" containsInteger="1" minValue="7" maxValue="30582"/>
    </cacheField>
    <cacheField name="Charlson" numFmtId="0">
      <sharedItems count="5">
        <s v="0"/>
        <s v="1"/>
        <s v="2"/>
        <s v="3+"/>
        <s v="Cases diagnosed prior to 2007 (no Charlson score)"/>
      </sharedItems>
    </cacheField>
  </cacheFields>
  <extLst>
    <ext xmlns:x14="http://schemas.microsoft.com/office/spreadsheetml/2009/9/main" uri="{725AE2AE-9491-48be-B2B4-4EB974FC3084}">
      <x14:pivotCacheDefinition pivotCacheId="11"/>
    </ext>
  </extLst>
</pivotCacheDefinition>
</file>

<file path=xl/pivotCache/pivotCacheDefinition8.xml><?xml version="1.0" encoding="utf-8"?>
<pivotCacheDefinition xmlns="http://schemas.openxmlformats.org/spreadsheetml/2006/main" xmlns:r="http://schemas.openxmlformats.org/officeDocument/2006/relationships" r:id="rId1" refreshedBy="Molly Loughran" refreshedDate="42835.734895138892" createdVersion="4" refreshedVersion="4" minRefreshableVersion="3" recordCount="971">
  <cacheSource type="worksheet">
    <worksheetSource ref="A1:G972" sheet="charlsonprevexport_deprivation"/>
  </cacheSource>
  <cacheFields count="7">
    <cacheField name="COUNT(PATIENTID)" numFmtId="0">
      <sharedItems containsSemiMixedTypes="0" containsString="0" containsNumber="1" containsInteger="1" minValue="0" maxValue="30842"/>
    </cacheField>
    <cacheField name="CCG_CODE" numFmtId="0">
      <sharedItems containsBlank="1"/>
    </cacheField>
    <cacheField name="CCG Name" numFmtId="0">
      <sharedItems count="41">
        <s v="NHS West Essex"/>
        <s v="NHS Barking &amp; Dagenham"/>
        <s v="NHS Barnet"/>
        <s v="NHS Bexley"/>
        <s v="NHS Brent"/>
        <s v="NHS Bromley"/>
        <s v="NHS Camden"/>
        <s v="NHS City and Hackney"/>
        <s v="NHS Croydon"/>
        <s v="NHS Ealing"/>
        <s v="NHS Enfield"/>
        <s v="NHS Hounslow"/>
        <s v="NHS Greenwich"/>
        <s v="NHS Hammersmith and Fulham"/>
        <s v="NHS Haringey"/>
        <s v="NHS Harrow"/>
        <s v="NHS Havering"/>
        <s v="NHS Hillingdon"/>
        <s v="NHS Islington"/>
        <s v="NHS Kingston"/>
        <s v="NHS Lambeth"/>
        <s v="NHS Lewisham"/>
        <s v="NHS Newham"/>
        <s v="NHS Redbridge"/>
        <s v="NHS Richmond"/>
        <s v="NHS Southwark"/>
        <s v="NHS Merton"/>
        <s v="NHS Sutton"/>
        <s v="NHS Tower Hamlets"/>
        <s v="NHS Waltham Forest"/>
        <s v="NHS Wandsworth"/>
        <s v="NHS West London"/>
        <s v="NHS Central London (Westminster)"/>
        <s v="North Central London STP"/>
        <s v="North East London STP"/>
        <s v="North West London STP"/>
        <s v="South East London STP"/>
        <s v="South West London STP"/>
        <s v="West Essex"/>
        <s v="London + WE"/>
        <s v="NHS West London (Kensington and Chelsea, Queen’s Park and Paddington)" u="1"/>
      </sharedItems>
    </cacheField>
    <cacheField name="STP " numFmtId="0">
      <sharedItems count="7">
        <s v="West Essex"/>
        <s v="North East London STP"/>
        <s v="North Central London STP"/>
        <s v="South East London STP"/>
        <s v="North West London STP"/>
        <s v="South West London STP"/>
        <s v="London + WE"/>
      </sharedItems>
    </cacheField>
    <cacheField name="QUINTILE_2015" numFmtId="0">
      <sharedItems containsSemiMixedTypes="0" containsString="0" containsNumber="1" containsInteger="1" minValue="1" maxValue="5" count="5">
        <n v="1"/>
        <n v="2"/>
        <n v="3"/>
        <n v="4"/>
        <n v="5"/>
      </sharedItems>
    </cacheField>
    <cacheField name="CHARLSON_code" numFmtId="0">
      <sharedItems containsBlank="1" containsMixedTypes="1" containsNumber="1" containsInteger="1" minValue="0" maxValue="2"/>
    </cacheField>
    <cacheField name="Charlson" numFmtId="0">
      <sharedItems containsMixedTypes="1" containsNumber="1" containsInteger="1" minValue="0" maxValue="2" count="8">
        <s v="0"/>
        <s v="1"/>
        <s v="2"/>
        <s v="3+"/>
        <s v="Cases diagnosed prior to 2007 (no Charlson score)"/>
        <n v="0" u="1"/>
        <n v="2" u="1"/>
        <n v="1" u="1"/>
      </sharedItems>
    </cacheField>
  </cacheFields>
  <extLst>
    <ext xmlns:x14="http://schemas.microsoft.com/office/spreadsheetml/2009/9/main" uri="{725AE2AE-9491-48be-B2B4-4EB974FC3084}">
      <x14:pivotCacheDefinition pivotCacheId="8"/>
    </ext>
  </extLst>
</pivotCacheDefinition>
</file>

<file path=xl/pivotCache/pivotCacheDefinition9.xml><?xml version="1.0" encoding="utf-8"?>
<pivotCacheDefinition xmlns="http://schemas.openxmlformats.org/spreadsheetml/2006/main" xmlns:r="http://schemas.openxmlformats.org/officeDocument/2006/relationships" r:id="rId1" refreshedBy="Molly Loughran" refreshedDate="42836.524348495368" createdVersion="4" refreshedVersion="4" minRefreshableVersion="3" recordCount="627">
  <cacheSource type="worksheet">
    <worksheetSource ref="A1:G628" sheet="charlsonprevexport_yearssincedx"/>
  </cacheSource>
  <cacheFields count="7">
    <cacheField name="COUNT" numFmtId="0">
      <sharedItems containsSemiMixedTypes="0" containsString="0" containsNumber="1" containsInteger="1" minValue="5" maxValue="2180"/>
    </cacheField>
    <cacheField name="CCG_CODE" numFmtId="0">
      <sharedItems/>
    </cacheField>
    <cacheField name="CCG Name" numFmtId="0">
      <sharedItems/>
    </cacheField>
    <cacheField name="STP " numFmtId="0">
      <sharedItems count="6">
        <s v="West Essex"/>
        <s v="North East London STP"/>
        <s v="North Central London STP"/>
        <s v="South East London STP"/>
        <s v="North West London STP"/>
        <s v="South West London STP"/>
      </sharedItems>
    </cacheField>
    <cacheField name="CHARLSON_code" numFmtId="0">
      <sharedItems containsBlank="1" containsMixedTypes="1" containsNumber="1" containsInteger="1" minValue="0" maxValue="2" count="5">
        <n v="0"/>
        <n v="1"/>
        <n v="2"/>
        <s v="3+"/>
        <m/>
      </sharedItems>
    </cacheField>
    <cacheField name="YEARS SINCE DIAGNOSIS" numFmtId="49">
      <sharedItems containsMixedTypes="1" containsNumber="1" containsInteger="1" minValue="0" maxValue="1" count="8">
        <n v="0"/>
        <n v="1"/>
        <s v="2-4"/>
        <s v="5-9"/>
        <s v="10-14"/>
        <s v="15-19"/>
        <s v="0" u="1"/>
        <s v="1" u="1"/>
      </sharedItems>
    </cacheField>
    <cacheField name="Charls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96">
  <r>
    <n v="1588"/>
    <s v="07H"/>
    <s v="NHS West Essex"/>
    <s v="West Essex"/>
    <x v="0"/>
    <n v="0"/>
    <s v="0"/>
  </r>
  <r>
    <n v="1437"/>
    <s v="07H"/>
    <s v="NHS West Essex"/>
    <s v="West Essex"/>
    <x v="1"/>
    <n v="0"/>
    <s v="0"/>
  </r>
  <r>
    <n v="1679"/>
    <s v="07H"/>
    <s v="NHS West Essex"/>
    <s v="West Essex"/>
    <x v="2"/>
    <n v="0"/>
    <s v="0"/>
  </r>
  <r>
    <n v="1108"/>
    <s v="07H"/>
    <s v="NHS West Essex"/>
    <s v="West Essex"/>
    <x v="3"/>
    <n v="0"/>
    <s v="0"/>
  </r>
  <r>
    <n v="150"/>
    <s v="07H"/>
    <s v="NHS West Essex"/>
    <s v="West Essex"/>
    <x v="4"/>
    <n v="0"/>
    <s v="0"/>
  </r>
  <r>
    <n v="96"/>
    <s v="07H"/>
    <s v="NHS West Essex"/>
    <s v="West Essex"/>
    <x v="0"/>
    <n v="1"/>
    <s v="1"/>
  </r>
  <r>
    <n v="111"/>
    <s v="07H"/>
    <s v="NHS West Essex"/>
    <s v="West Essex"/>
    <x v="1"/>
    <n v="1"/>
    <s v="1"/>
  </r>
  <r>
    <n v="138"/>
    <s v="07H"/>
    <s v="NHS West Essex"/>
    <s v="West Essex"/>
    <x v="2"/>
    <n v="1"/>
    <s v="1"/>
  </r>
  <r>
    <n v="130"/>
    <s v="07H"/>
    <s v="NHS West Essex"/>
    <s v="West Essex"/>
    <x v="3"/>
    <n v="1"/>
    <s v="1"/>
  </r>
  <r>
    <n v="18"/>
    <s v="07H"/>
    <s v="NHS West Essex"/>
    <s v="West Essex"/>
    <x v="4"/>
    <n v="1"/>
    <s v="1"/>
  </r>
  <r>
    <n v="57"/>
    <s v="07H"/>
    <s v="NHS West Essex"/>
    <s v="West Essex"/>
    <x v="0"/>
    <n v="2"/>
    <s v="2"/>
  </r>
  <r>
    <n v="47"/>
    <s v="07H"/>
    <s v="NHS West Essex"/>
    <s v="West Essex"/>
    <x v="1"/>
    <n v="2"/>
    <s v="2"/>
  </r>
  <r>
    <n v="80"/>
    <s v="07H"/>
    <s v="NHS West Essex"/>
    <s v="West Essex"/>
    <x v="2"/>
    <n v="2"/>
    <s v="2"/>
  </r>
  <r>
    <n v="42"/>
    <s v="07H"/>
    <s v="NHS West Essex"/>
    <s v="West Essex"/>
    <x v="3"/>
    <n v="2"/>
    <s v="2"/>
  </r>
  <r>
    <n v="5"/>
    <s v="07H"/>
    <s v="NHS West Essex"/>
    <s v="West Essex"/>
    <x v="4"/>
    <n v="2"/>
    <s v="2"/>
  </r>
  <r>
    <n v="30"/>
    <s v="07H"/>
    <s v="NHS West Essex"/>
    <s v="West Essex"/>
    <x v="0"/>
    <s v="3+"/>
    <s v="3+"/>
  </r>
  <r>
    <n v="32"/>
    <s v="07H"/>
    <s v="NHS West Essex"/>
    <s v="West Essex"/>
    <x v="1"/>
    <s v="3+"/>
    <s v="3+"/>
  </r>
  <r>
    <n v="40"/>
    <s v="07H"/>
    <s v="NHS West Essex"/>
    <s v="West Essex"/>
    <x v="2"/>
    <s v="3+"/>
    <s v="3+"/>
  </r>
  <r>
    <n v="29"/>
    <s v="07H"/>
    <s v="NHS West Essex"/>
    <s v="West Essex"/>
    <x v="3"/>
    <s v="3+"/>
    <s v="3+"/>
  </r>
  <r>
    <n v="0"/>
    <s v="07H"/>
    <s v="NHS West Essex"/>
    <s v="West Essex"/>
    <x v="4"/>
    <s v="3+"/>
    <s v="3+"/>
  </r>
  <r>
    <n v="885"/>
    <s v="07H"/>
    <s v="NHS West Essex"/>
    <s v="West Essex"/>
    <x v="0"/>
    <m/>
    <s v="Cases diagnosed prior to 2007 (no Charlson score)"/>
  </r>
  <r>
    <n v="800"/>
    <s v="07H"/>
    <s v="NHS West Essex"/>
    <s v="West Essex"/>
    <x v="1"/>
    <m/>
    <s v="Cases diagnosed prior to 2007 (no Charlson score)"/>
  </r>
  <r>
    <n v="904"/>
    <s v="07H"/>
    <s v="NHS West Essex"/>
    <s v="West Essex"/>
    <x v="2"/>
    <m/>
    <s v="Cases diagnosed prior to 2007 (no Charlson score)"/>
  </r>
  <r>
    <n v="668"/>
    <s v="07H"/>
    <s v="NHS West Essex"/>
    <s v="West Essex"/>
    <x v="3"/>
    <m/>
    <s v="Cases diagnosed prior to 2007 (no Charlson score)"/>
  </r>
  <r>
    <n v="87"/>
    <s v="07H"/>
    <s v="NHS West Essex"/>
    <s v="West Essex"/>
    <x v="4"/>
    <m/>
    <s v="Cases diagnosed prior to 2007 (no Charlson score)"/>
  </r>
  <r>
    <n v="174"/>
    <s v="07L"/>
    <s v="NHS Barking &amp; Dagenham"/>
    <s v="North East London STP"/>
    <x v="2"/>
    <n v="0"/>
    <s v="0"/>
  </r>
  <r>
    <n v="700"/>
    <s v="07L"/>
    <s v="NHS Barking &amp; Dagenham"/>
    <s v="North East London STP"/>
    <x v="3"/>
    <n v="0"/>
    <s v="0"/>
  </r>
  <r>
    <n v="1366"/>
    <s v="07L"/>
    <s v="NHS Barking &amp; Dagenham"/>
    <s v="North East London STP"/>
    <x v="4"/>
    <n v="0"/>
    <s v="0"/>
  </r>
  <r>
    <n v="15"/>
    <s v="07L"/>
    <s v="NHS Barking &amp; Dagenham"/>
    <s v="North East London STP"/>
    <x v="2"/>
    <n v="1"/>
    <s v="1"/>
  </r>
  <r>
    <n v="60"/>
    <s v="07L"/>
    <s v="NHS Barking &amp; Dagenham"/>
    <s v="North East London STP"/>
    <x v="3"/>
    <n v="1"/>
    <s v="1"/>
  </r>
  <r>
    <n v="146"/>
    <s v="07L"/>
    <s v="NHS Barking &amp; Dagenham"/>
    <s v="North East London STP"/>
    <x v="4"/>
    <n v="1"/>
    <s v="1"/>
  </r>
  <r>
    <n v="5"/>
    <s v="07L"/>
    <s v="NHS Barking &amp; Dagenham"/>
    <s v="North East London STP"/>
    <x v="2"/>
    <n v="2"/>
    <s v="2"/>
  </r>
  <r>
    <n v="45"/>
    <s v="07L"/>
    <s v="NHS Barking &amp; Dagenham"/>
    <s v="North East London STP"/>
    <x v="3"/>
    <n v="2"/>
    <s v="2"/>
  </r>
  <r>
    <n v="85"/>
    <s v="07L"/>
    <s v="NHS Barking &amp; Dagenham"/>
    <s v="North East London STP"/>
    <x v="4"/>
    <n v="2"/>
    <s v="2"/>
  </r>
  <r>
    <n v="5"/>
    <s v="07L"/>
    <s v="NHS Barking &amp; Dagenham"/>
    <s v="North East London STP"/>
    <x v="2"/>
    <s v="3+"/>
    <s v="3+"/>
  </r>
  <r>
    <n v="25"/>
    <s v="07L"/>
    <s v="NHS Barking &amp; Dagenham"/>
    <s v="North East London STP"/>
    <x v="3"/>
    <s v="3+"/>
    <s v="3+"/>
  </r>
  <r>
    <n v="43"/>
    <s v="07L"/>
    <s v="NHS Barking &amp; Dagenham"/>
    <s v="North East London STP"/>
    <x v="4"/>
    <s v="3+"/>
    <s v="3+"/>
  </r>
  <r>
    <n v="98"/>
    <s v="07L"/>
    <s v="NHS Barking &amp; Dagenham"/>
    <s v="North East London STP"/>
    <x v="2"/>
    <m/>
    <s v="Cases diagnosed prior to 2007 (no Charlson score)"/>
  </r>
  <r>
    <n v="472"/>
    <s v="07L"/>
    <s v="NHS Barking &amp; Dagenham"/>
    <s v="North East London STP"/>
    <x v="3"/>
    <m/>
    <s v="Cases diagnosed prior to 2007 (no Charlson score)"/>
  </r>
  <r>
    <n v="869"/>
    <s v="07L"/>
    <s v="NHS Barking &amp; Dagenham"/>
    <s v="North East London STP"/>
    <x v="4"/>
    <m/>
    <s v="Cases diagnosed prior to 2007 (no Charlson score)"/>
  </r>
  <r>
    <n v="829"/>
    <s v="07M"/>
    <s v="NHS Barnet"/>
    <s v="North Central London STP"/>
    <x v="0"/>
    <n v="0"/>
    <s v="0"/>
  </r>
  <r>
    <n v="1112"/>
    <s v="07M"/>
    <s v="NHS Barnet"/>
    <s v="North Central London STP"/>
    <x v="1"/>
    <n v="0"/>
    <s v="0"/>
  </r>
  <r>
    <n v="1933"/>
    <s v="07M"/>
    <s v="NHS Barnet"/>
    <s v="North Central London STP"/>
    <x v="2"/>
    <n v="0"/>
    <s v="0"/>
  </r>
  <r>
    <n v="1193"/>
    <s v="07M"/>
    <s v="NHS Barnet"/>
    <s v="North Central London STP"/>
    <x v="3"/>
    <n v="0"/>
    <s v="0"/>
  </r>
  <r>
    <n v="698"/>
    <s v="07M"/>
    <s v="NHS Barnet"/>
    <s v="North Central London STP"/>
    <x v="4"/>
    <n v="0"/>
    <s v="0"/>
  </r>
  <r>
    <n v="54"/>
    <s v="07M"/>
    <s v="NHS Barnet"/>
    <s v="North Central London STP"/>
    <x v="0"/>
    <n v="1"/>
    <s v="1"/>
  </r>
  <r>
    <n v="80"/>
    <s v="07M"/>
    <s v="NHS Barnet"/>
    <s v="North Central London STP"/>
    <x v="1"/>
    <n v="1"/>
    <s v="1"/>
  </r>
  <r>
    <n v="152"/>
    <s v="07M"/>
    <s v="NHS Barnet"/>
    <s v="North Central London STP"/>
    <x v="2"/>
    <n v="1"/>
    <s v="1"/>
  </r>
  <r>
    <n v="105"/>
    <s v="07M"/>
    <s v="NHS Barnet"/>
    <s v="North Central London STP"/>
    <x v="3"/>
    <n v="1"/>
    <s v="1"/>
  </r>
  <r>
    <n v="59"/>
    <s v="07M"/>
    <s v="NHS Barnet"/>
    <s v="North Central London STP"/>
    <x v="4"/>
    <n v="1"/>
    <s v="1"/>
  </r>
  <r>
    <n v="27"/>
    <s v="07M"/>
    <s v="NHS Barnet"/>
    <s v="North Central London STP"/>
    <x v="0"/>
    <n v="2"/>
    <s v="2"/>
  </r>
  <r>
    <n v="28"/>
    <s v="07M"/>
    <s v="NHS Barnet"/>
    <s v="North Central London STP"/>
    <x v="1"/>
    <n v="2"/>
    <s v="2"/>
  </r>
  <r>
    <n v="63"/>
    <s v="07M"/>
    <s v="NHS Barnet"/>
    <s v="North Central London STP"/>
    <x v="2"/>
    <n v="2"/>
    <s v="2"/>
  </r>
  <r>
    <n v="52"/>
    <s v="07M"/>
    <s v="NHS Barnet"/>
    <s v="North Central London STP"/>
    <x v="3"/>
    <n v="2"/>
    <s v="2"/>
  </r>
  <r>
    <n v="44"/>
    <s v="07M"/>
    <s v="NHS Barnet"/>
    <s v="North Central London STP"/>
    <x v="4"/>
    <n v="2"/>
    <s v="2"/>
  </r>
  <r>
    <n v="14"/>
    <s v="07M"/>
    <s v="NHS Barnet"/>
    <s v="North Central London STP"/>
    <x v="0"/>
    <s v="3+"/>
    <s v="3+"/>
  </r>
  <r>
    <n v="21"/>
    <s v="07M"/>
    <s v="NHS Barnet"/>
    <s v="North Central London STP"/>
    <x v="1"/>
    <s v="3+"/>
    <s v="3+"/>
  </r>
  <r>
    <n v="42"/>
    <s v="07M"/>
    <s v="NHS Barnet"/>
    <s v="North Central London STP"/>
    <x v="2"/>
    <s v="3+"/>
    <s v="3+"/>
  </r>
  <r>
    <n v="24"/>
    <s v="07M"/>
    <s v="NHS Barnet"/>
    <s v="North Central London STP"/>
    <x v="3"/>
    <s v="3+"/>
    <s v="3+"/>
  </r>
  <r>
    <n v="14"/>
    <s v="07M"/>
    <s v="NHS Barnet"/>
    <s v="North Central London STP"/>
    <x v="4"/>
    <s v="3+"/>
    <s v="3+"/>
  </r>
  <r>
    <n v="581"/>
    <s v="07M"/>
    <s v="NHS Barnet"/>
    <s v="North Central London STP"/>
    <x v="0"/>
    <m/>
    <s v="Cases diagnosed prior to 2007 (no Charlson score)"/>
  </r>
  <r>
    <n v="720"/>
    <s v="07M"/>
    <s v="NHS Barnet"/>
    <s v="North Central London STP"/>
    <x v="1"/>
    <m/>
    <s v="Cases diagnosed prior to 2007 (no Charlson score)"/>
  </r>
  <r>
    <n v="1197"/>
    <s v="07M"/>
    <s v="NHS Barnet"/>
    <s v="North Central London STP"/>
    <x v="2"/>
    <m/>
    <s v="Cases diagnosed prior to 2007 (no Charlson score)"/>
  </r>
  <r>
    <n v="769"/>
    <s v="07M"/>
    <s v="NHS Barnet"/>
    <s v="North Central London STP"/>
    <x v="3"/>
    <m/>
    <s v="Cases diagnosed prior to 2007 (no Charlson score)"/>
  </r>
  <r>
    <n v="398"/>
    <s v="07M"/>
    <s v="NHS Barnet"/>
    <s v="North Central London STP"/>
    <x v="4"/>
    <m/>
    <s v="Cases diagnosed prior to 2007 (no Charlson score)"/>
  </r>
  <r>
    <n v="1233"/>
    <s v="07N"/>
    <s v="NHS Bexley"/>
    <s v="South East London STP"/>
    <x v="0"/>
    <n v="0"/>
    <s v="0"/>
  </r>
  <r>
    <n v="1051"/>
    <s v="07N"/>
    <s v="NHS Bexley"/>
    <s v="South East London STP"/>
    <x v="1"/>
    <n v="0"/>
    <s v="0"/>
  </r>
  <r>
    <n v="887"/>
    <s v="07N"/>
    <s v="NHS Bexley"/>
    <s v="South East London STP"/>
    <x v="2"/>
    <n v="0"/>
    <s v="0"/>
  </r>
  <r>
    <n v="803"/>
    <s v="07N"/>
    <s v="NHS Bexley"/>
    <s v="South East London STP"/>
    <x v="3"/>
    <n v="0"/>
    <s v="0"/>
  </r>
  <r>
    <n v="390"/>
    <s v="07N"/>
    <s v="NHS Bexley"/>
    <s v="South East London STP"/>
    <x v="4"/>
    <n v="0"/>
    <s v="0"/>
  </r>
  <r>
    <n v="64"/>
    <s v="07N"/>
    <s v="NHS Bexley"/>
    <s v="South East London STP"/>
    <x v="0"/>
    <n v="1"/>
    <s v="1"/>
  </r>
  <r>
    <n v="65"/>
    <s v="07N"/>
    <s v="NHS Bexley"/>
    <s v="South East London STP"/>
    <x v="1"/>
    <n v="1"/>
    <s v="1"/>
  </r>
  <r>
    <n v="75"/>
    <s v="07N"/>
    <s v="NHS Bexley"/>
    <s v="South East London STP"/>
    <x v="2"/>
    <n v="1"/>
    <s v="1"/>
  </r>
  <r>
    <n v="54"/>
    <s v="07N"/>
    <s v="NHS Bexley"/>
    <s v="South East London STP"/>
    <x v="3"/>
    <n v="1"/>
    <s v="1"/>
  </r>
  <r>
    <n v="28"/>
    <s v="07N"/>
    <s v="NHS Bexley"/>
    <s v="South East London STP"/>
    <x v="4"/>
    <n v="1"/>
    <s v="1"/>
  </r>
  <r>
    <n v="42"/>
    <s v="07N"/>
    <s v="NHS Bexley"/>
    <s v="South East London STP"/>
    <x v="0"/>
    <n v="2"/>
    <s v="2"/>
  </r>
  <r>
    <n v="29"/>
    <s v="07N"/>
    <s v="NHS Bexley"/>
    <s v="South East London STP"/>
    <x v="1"/>
    <n v="2"/>
    <s v="2"/>
  </r>
  <r>
    <n v="41"/>
    <s v="07N"/>
    <s v="NHS Bexley"/>
    <s v="South East London STP"/>
    <x v="2"/>
    <n v="2"/>
    <s v="2"/>
  </r>
  <r>
    <n v="37"/>
    <s v="07N"/>
    <s v="NHS Bexley"/>
    <s v="South East London STP"/>
    <x v="3"/>
    <n v="2"/>
    <s v="2"/>
  </r>
  <r>
    <n v="16"/>
    <s v="07N"/>
    <s v="NHS Bexley"/>
    <s v="South East London STP"/>
    <x v="4"/>
    <n v="2"/>
    <s v="2"/>
  </r>
  <r>
    <n v="25"/>
    <s v="07N"/>
    <s v="NHS Bexley"/>
    <s v="South East London STP"/>
    <x v="0"/>
    <s v="3+"/>
    <s v="3+"/>
  </r>
  <r>
    <n v="22"/>
    <s v="07N"/>
    <s v="NHS Bexley"/>
    <s v="South East London STP"/>
    <x v="1"/>
    <s v="3+"/>
    <s v="3+"/>
  </r>
  <r>
    <n v="30"/>
    <s v="07N"/>
    <s v="NHS Bexley"/>
    <s v="South East London STP"/>
    <x v="2"/>
    <s v="3+"/>
    <s v="3+"/>
  </r>
  <r>
    <n v="23"/>
    <s v="07N"/>
    <s v="NHS Bexley"/>
    <s v="South East London STP"/>
    <x v="3"/>
    <s v="3+"/>
    <s v="3+"/>
  </r>
  <r>
    <n v="5"/>
    <s v="07N"/>
    <s v="NHS Bexley"/>
    <s v="South East London STP"/>
    <x v="4"/>
    <s v="3+"/>
    <s v="3+"/>
  </r>
  <r>
    <n v="749"/>
    <s v="07N"/>
    <s v="NHS Bexley"/>
    <s v="South East London STP"/>
    <x v="0"/>
    <m/>
    <s v="Cases diagnosed prior to 2007 (no Charlson score)"/>
  </r>
  <r>
    <n v="644"/>
    <s v="07N"/>
    <s v="NHS Bexley"/>
    <s v="South East London STP"/>
    <x v="1"/>
    <m/>
    <s v="Cases diagnosed prior to 2007 (no Charlson score)"/>
  </r>
  <r>
    <n v="583"/>
    <s v="07N"/>
    <s v="NHS Bexley"/>
    <s v="South East London STP"/>
    <x v="2"/>
    <m/>
    <s v="Cases diagnosed prior to 2007 (no Charlson score)"/>
  </r>
  <r>
    <n v="456"/>
    <s v="07N"/>
    <s v="NHS Bexley"/>
    <s v="South East London STP"/>
    <x v="3"/>
    <m/>
    <s v="Cases diagnosed prior to 2007 (no Charlson score)"/>
  </r>
  <r>
    <n v="247"/>
    <s v="07N"/>
    <s v="NHS Bexley"/>
    <s v="South East London STP"/>
    <x v="4"/>
    <m/>
    <s v="Cases diagnosed prior to 2007 (no Charlson score)"/>
  </r>
  <r>
    <n v="328"/>
    <s v="07P"/>
    <s v="NHS Brent"/>
    <s v="North West London STP"/>
    <x v="1"/>
    <n v="0"/>
    <s v="0"/>
  </r>
  <r>
    <n v="1092"/>
    <s v="07P"/>
    <s v="NHS Brent"/>
    <s v="North West London STP"/>
    <x v="2"/>
    <n v="0"/>
    <s v="0"/>
  </r>
  <r>
    <n v="1457"/>
    <s v="07P"/>
    <s v="NHS Brent"/>
    <s v="North West London STP"/>
    <x v="3"/>
    <n v="0"/>
    <s v="0"/>
  </r>
  <r>
    <n v="1108"/>
    <s v="07P"/>
    <s v="NHS Brent"/>
    <s v="North West London STP"/>
    <x v="4"/>
    <n v="0"/>
    <s v="0"/>
  </r>
  <r>
    <n v="35"/>
    <s v="07P"/>
    <s v="NHS Brent"/>
    <s v="North West London STP"/>
    <x v="1"/>
    <n v="1"/>
    <s v="1"/>
  </r>
  <r>
    <n v="90"/>
    <s v="07P"/>
    <s v="NHS Brent"/>
    <s v="North West London STP"/>
    <x v="2"/>
    <n v="1"/>
    <s v="1"/>
  </r>
  <r>
    <n v="110"/>
    <s v="07P"/>
    <s v="NHS Brent"/>
    <s v="North West London STP"/>
    <x v="3"/>
    <n v="1"/>
    <s v="1"/>
  </r>
  <r>
    <n v="89"/>
    <s v="07P"/>
    <s v="NHS Brent"/>
    <s v="North West London STP"/>
    <x v="4"/>
    <n v="1"/>
    <s v="1"/>
  </r>
  <r>
    <n v="14"/>
    <s v="07P"/>
    <s v="NHS Brent"/>
    <s v="North West London STP"/>
    <x v="1"/>
    <n v="2"/>
    <s v="2"/>
  </r>
  <r>
    <n v="44"/>
    <s v="07P"/>
    <s v="NHS Brent"/>
    <s v="North West London STP"/>
    <x v="2"/>
    <n v="2"/>
    <s v="2"/>
  </r>
  <r>
    <n v="68"/>
    <s v="07P"/>
    <s v="NHS Brent"/>
    <s v="North West London STP"/>
    <x v="3"/>
    <n v="2"/>
    <s v="2"/>
  </r>
  <r>
    <n v="39"/>
    <s v="07P"/>
    <s v="NHS Brent"/>
    <s v="North West London STP"/>
    <x v="4"/>
    <n v="2"/>
    <s v="2"/>
  </r>
  <r>
    <n v="6"/>
    <s v="07P"/>
    <s v="NHS Brent"/>
    <s v="North West London STP"/>
    <x v="1"/>
    <s v="3+"/>
    <s v="3+"/>
  </r>
  <r>
    <n v="30"/>
    <s v="07P"/>
    <s v="NHS Brent"/>
    <s v="North West London STP"/>
    <x v="2"/>
    <s v="3+"/>
    <s v="3+"/>
  </r>
  <r>
    <n v="43"/>
    <s v="07P"/>
    <s v="NHS Brent"/>
    <s v="North West London STP"/>
    <x v="3"/>
    <s v="3+"/>
    <s v="3+"/>
  </r>
  <r>
    <n v="41"/>
    <s v="07P"/>
    <s v="NHS Brent"/>
    <s v="North West London STP"/>
    <x v="4"/>
    <s v="3+"/>
    <s v="3+"/>
  </r>
  <r>
    <n v="217"/>
    <s v="07P"/>
    <s v="NHS Brent"/>
    <s v="North West London STP"/>
    <x v="1"/>
    <m/>
    <s v="Cases diagnosed prior to 2007 (no Charlson score)"/>
  </r>
  <r>
    <n v="740"/>
    <s v="07P"/>
    <s v="NHS Brent"/>
    <s v="North West London STP"/>
    <x v="2"/>
    <m/>
    <s v="Cases diagnosed prior to 2007 (no Charlson score)"/>
  </r>
  <r>
    <n v="1032"/>
    <s v="07P"/>
    <s v="NHS Brent"/>
    <s v="North West London STP"/>
    <x v="3"/>
    <m/>
    <s v="Cases diagnosed prior to 2007 (no Charlson score)"/>
  </r>
  <r>
    <n v="799"/>
    <s v="07P"/>
    <s v="NHS Brent"/>
    <s v="North West London STP"/>
    <x v="4"/>
    <m/>
    <s v="Cases diagnosed prior to 2007 (no Charlson score)"/>
  </r>
  <r>
    <n v="2179"/>
    <s v="07Q"/>
    <s v="NHS Bromley"/>
    <s v="South East London STP"/>
    <x v="0"/>
    <n v="0"/>
    <s v="0"/>
  </r>
  <r>
    <n v="1645"/>
    <s v="07Q"/>
    <s v="NHS Bromley"/>
    <s v="South East London STP"/>
    <x v="1"/>
    <n v="0"/>
    <s v="0"/>
  </r>
  <r>
    <n v="1071"/>
    <s v="07Q"/>
    <s v="NHS Bromley"/>
    <s v="South East London STP"/>
    <x v="2"/>
    <n v="0"/>
    <s v="0"/>
  </r>
  <r>
    <n v="601"/>
    <s v="07Q"/>
    <s v="NHS Bromley"/>
    <s v="South East London STP"/>
    <x v="3"/>
    <n v="0"/>
    <s v="0"/>
  </r>
  <r>
    <n v="470"/>
    <s v="07Q"/>
    <s v="NHS Bromley"/>
    <s v="South East London STP"/>
    <x v="4"/>
    <n v="0"/>
    <s v="0"/>
  </r>
  <r>
    <n v="148"/>
    <s v="07Q"/>
    <s v="NHS Bromley"/>
    <s v="South East London STP"/>
    <x v="0"/>
    <n v="1"/>
    <s v="1"/>
  </r>
  <r>
    <n v="105"/>
    <s v="07Q"/>
    <s v="NHS Bromley"/>
    <s v="South East London STP"/>
    <x v="1"/>
    <n v="1"/>
    <s v="1"/>
  </r>
  <r>
    <n v="84"/>
    <s v="07Q"/>
    <s v="NHS Bromley"/>
    <s v="South East London STP"/>
    <x v="2"/>
    <n v="1"/>
    <s v="1"/>
  </r>
  <r>
    <n v="66"/>
    <s v="07Q"/>
    <s v="NHS Bromley"/>
    <s v="South East London STP"/>
    <x v="3"/>
    <n v="1"/>
    <s v="1"/>
  </r>
  <r>
    <n v="52"/>
    <s v="07Q"/>
    <s v="NHS Bromley"/>
    <s v="South East London STP"/>
    <x v="4"/>
    <n v="1"/>
    <s v="1"/>
  </r>
  <r>
    <n v="64"/>
    <s v="07Q"/>
    <s v="NHS Bromley"/>
    <s v="South East London STP"/>
    <x v="0"/>
    <n v="2"/>
    <s v="2"/>
  </r>
  <r>
    <n v="59"/>
    <s v="07Q"/>
    <s v="NHS Bromley"/>
    <s v="South East London STP"/>
    <x v="1"/>
    <n v="2"/>
    <s v="2"/>
  </r>
  <r>
    <n v="37"/>
    <s v="07Q"/>
    <s v="NHS Bromley"/>
    <s v="South East London STP"/>
    <x v="2"/>
    <n v="2"/>
    <s v="2"/>
  </r>
  <r>
    <n v="22"/>
    <s v="07Q"/>
    <s v="NHS Bromley"/>
    <s v="South East London STP"/>
    <x v="3"/>
    <n v="2"/>
    <s v="2"/>
  </r>
  <r>
    <n v="19"/>
    <s v="07Q"/>
    <s v="NHS Bromley"/>
    <s v="South East London STP"/>
    <x v="4"/>
    <n v="2"/>
    <s v="2"/>
  </r>
  <r>
    <n v="32"/>
    <s v="07Q"/>
    <s v="NHS Bromley"/>
    <s v="South East London STP"/>
    <x v="0"/>
    <s v="3+"/>
    <s v="3+"/>
  </r>
  <r>
    <n v="30"/>
    <s v="07Q"/>
    <s v="NHS Bromley"/>
    <s v="South East London STP"/>
    <x v="1"/>
    <s v="3+"/>
    <s v="3+"/>
  </r>
  <r>
    <n v="16"/>
    <s v="07Q"/>
    <s v="NHS Bromley"/>
    <s v="South East London STP"/>
    <x v="2"/>
    <s v="3+"/>
    <s v="3+"/>
  </r>
  <r>
    <n v="12"/>
    <s v="07Q"/>
    <s v="NHS Bromley"/>
    <s v="South East London STP"/>
    <x v="3"/>
    <s v="3+"/>
    <s v="3+"/>
  </r>
  <r>
    <n v="14"/>
    <s v="07Q"/>
    <s v="NHS Bromley"/>
    <s v="South East London STP"/>
    <x v="4"/>
    <s v="3+"/>
    <s v="3+"/>
  </r>
  <r>
    <n v="1437"/>
    <s v="07Q"/>
    <s v="NHS Bromley"/>
    <s v="South East London STP"/>
    <x v="0"/>
    <m/>
    <s v="Cases diagnosed prior to 2007 (no Charlson score)"/>
  </r>
  <r>
    <n v="1013"/>
    <s v="07Q"/>
    <s v="NHS Bromley"/>
    <s v="South East London STP"/>
    <x v="1"/>
    <m/>
    <s v="Cases diagnosed prior to 2007 (no Charlson score)"/>
  </r>
  <r>
    <n v="681"/>
    <s v="07Q"/>
    <s v="NHS Bromley"/>
    <s v="South East London STP"/>
    <x v="2"/>
    <m/>
    <s v="Cases diagnosed prior to 2007 (no Charlson score)"/>
  </r>
  <r>
    <n v="356"/>
    <s v="07Q"/>
    <s v="NHS Bromley"/>
    <s v="South East London STP"/>
    <x v="3"/>
    <m/>
    <s v="Cases diagnosed prior to 2007 (no Charlson score)"/>
  </r>
  <r>
    <n v="293"/>
    <s v="07Q"/>
    <s v="NHS Bromley"/>
    <s v="South East London STP"/>
    <x v="4"/>
    <m/>
    <s v="Cases diagnosed prior to 2007 (no Charlson score)"/>
  </r>
  <r>
    <n v="466"/>
    <s v="07R"/>
    <s v="NHS Camden"/>
    <s v="North Central London STP"/>
    <x v="0"/>
    <n v="0"/>
    <s v="0"/>
  </r>
  <r>
    <n v="530"/>
    <s v="07R"/>
    <s v="NHS Camden"/>
    <s v="North Central London STP"/>
    <x v="1"/>
    <n v="0"/>
    <s v="0"/>
  </r>
  <r>
    <n v="396"/>
    <s v="07R"/>
    <s v="NHS Camden"/>
    <s v="North Central London STP"/>
    <x v="2"/>
    <n v="0"/>
    <s v="0"/>
  </r>
  <r>
    <n v="819"/>
    <s v="07R"/>
    <s v="NHS Camden"/>
    <s v="North Central London STP"/>
    <x v="3"/>
    <n v="0"/>
    <s v="0"/>
  </r>
  <r>
    <n v="957"/>
    <s v="07R"/>
    <s v="NHS Camden"/>
    <s v="North Central London STP"/>
    <x v="4"/>
    <n v="0"/>
    <s v="0"/>
  </r>
  <r>
    <n v="12"/>
    <s v="07R"/>
    <s v="NHS Camden"/>
    <s v="North Central London STP"/>
    <x v="0"/>
    <n v="1"/>
    <s v="1"/>
  </r>
  <r>
    <n v="24"/>
    <s v="07R"/>
    <s v="NHS Camden"/>
    <s v="North Central London STP"/>
    <x v="1"/>
    <n v="1"/>
    <s v="1"/>
  </r>
  <r>
    <n v="28"/>
    <s v="07R"/>
    <s v="NHS Camden"/>
    <s v="North Central London STP"/>
    <x v="2"/>
    <n v="1"/>
    <s v="1"/>
  </r>
  <r>
    <n v="58"/>
    <s v="07R"/>
    <s v="NHS Camden"/>
    <s v="North Central London STP"/>
    <x v="3"/>
    <n v="1"/>
    <s v="1"/>
  </r>
  <r>
    <n v="73"/>
    <s v="07R"/>
    <s v="NHS Camden"/>
    <s v="North Central London STP"/>
    <x v="4"/>
    <n v="1"/>
    <s v="1"/>
  </r>
  <r>
    <n v="10"/>
    <s v="07R"/>
    <s v="NHS Camden"/>
    <s v="North Central London STP"/>
    <x v="0"/>
    <n v="2"/>
    <s v="2"/>
  </r>
  <r>
    <n v="19"/>
    <s v="07R"/>
    <s v="NHS Camden"/>
    <s v="North Central London STP"/>
    <x v="1"/>
    <n v="2"/>
    <s v="2"/>
  </r>
  <r>
    <n v="19"/>
    <s v="07R"/>
    <s v="NHS Camden"/>
    <s v="North Central London STP"/>
    <x v="2"/>
    <n v="2"/>
    <s v="2"/>
  </r>
  <r>
    <n v="26"/>
    <s v="07R"/>
    <s v="NHS Camden"/>
    <s v="North Central London STP"/>
    <x v="3"/>
    <n v="2"/>
    <s v="2"/>
  </r>
  <r>
    <n v="48"/>
    <s v="07R"/>
    <s v="NHS Camden"/>
    <s v="North Central London STP"/>
    <x v="4"/>
    <n v="2"/>
    <s v="2"/>
  </r>
  <r>
    <n v="5"/>
    <s v="07R"/>
    <s v="NHS Camden"/>
    <s v="North Central London STP"/>
    <x v="0"/>
    <s v="3+"/>
    <s v="3+"/>
  </r>
  <r>
    <n v="9"/>
    <s v="07R"/>
    <s v="NHS Camden"/>
    <s v="North Central London STP"/>
    <x v="1"/>
    <s v="3+"/>
    <s v="3+"/>
  </r>
  <r>
    <n v="8"/>
    <s v="07R"/>
    <s v="NHS Camden"/>
    <s v="North Central London STP"/>
    <x v="2"/>
    <s v="3+"/>
    <s v="3+"/>
  </r>
  <r>
    <n v="26"/>
    <s v="07R"/>
    <s v="NHS Camden"/>
    <s v="North Central London STP"/>
    <x v="3"/>
    <s v="3+"/>
    <s v="3+"/>
  </r>
  <r>
    <n v="37"/>
    <s v="07R"/>
    <s v="NHS Camden"/>
    <s v="North Central London STP"/>
    <x v="4"/>
    <s v="3+"/>
    <s v="3+"/>
  </r>
  <r>
    <n v="343"/>
    <s v="07R"/>
    <s v="NHS Camden"/>
    <s v="North Central London STP"/>
    <x v="0"/>
    <m/>
    <s v="Cases diagnosed prior to 2007 (no Charlson score)"/>
  </r>
  <r>
    <n v="403"/>
    <s v="07R"/>
    <s v="NHS Camden"/>
    <s v="North Central London STP"/>
    <x v="1"/>
    <m/>
    <s v="Cases diagnosed prior to 2007 (no Charlson score)"/>
  </r>
  <r>
    <n v="281"/>
    <s v="07R"/>
    <s v="NHS Camden"/>
    <s v="North Central London STP"/>
    <x v="2"/>
    <m/>
    <s v="Cases diagnosed prior to 2007 (no Charlson score)"/>
  </r>
  <r>
    <n v="594"/>
    <s v="07R"/>
    <s v="NHS Camden"/>
    <s v="North Central London STP"/>
    <x v="3"/>
    <m/>
    <s v="Cases diagnosed prior to 2007 (no Charlson score)"/>
  </r>
  <r>
    <n v="656"/>
    <s v="07R"/>
    <s v="NHS Camden"/>
    <s v="North Central London STP"/>
    <x v="4"/>
    <m/>
    <s v="Cases diagnosed prior to 2007 (no Charlson score)"/>
  </r>
  <r>
    <n v="79"/>
    <s v="07T"/>
    <s v="NHS City and Hackney"/>
    <s v="North East London STP"/>
    <x v="0"/>
    <n v="0"/>
    <s v="0"/>
  </r>
  <r>
    <n v="116"/>
    <s v="07T"/>
    <s v="NHS City and Hackney"/>
    <s v="North East London STP"/>
    <x v="1"/>
    <n v="0"/>
    <s v="0"/>
  </r>
  <r>
    <n v="255"/>
    <s v="07T"/>
    <s v="NHS City and Hackney"/>
    <s v="North East London STP"/>
    <x v="2"/>
    <n v="0"/>
    <s v="0"/>
  </r>
  <r>
    <n v="844"/>
    <s v="07T"/>
    <s v="NHS City and Hackney"/>
    <s v="North East London STP"/>
    <x v="3"/>
    <n v="0"/>
    <s v="0"/>
  </r>
  <r>
    <n v="1695"/>
    <s v="07T"/>
    <s v="NHS City and Hackney"/>
    <s v="North East London STP"/>
    <x v="4"/>
    <n v="0"/>
    <s v="0"/>
  </r>
  <r>
    <n v="5"/>
    <s v="07T"/>
    <s v="NHS City and Hackney"/>
    <s v="North East London STP"/>
    <x v="0"/>
    <n v="1"/>
    <s v="1"/>
  </r>
  <r>
    <n v="10"/>
    <s v="07T"/>
    <s v="NHS City and Hackney"/>
    <s v="North East London STP"/>
    <x v="1"/>
    <n v="1"/>
    <s v="1"/>
  </r>
  <r>
    <n v="12"/>
    <s v="07T"/>
    <s v="NHS City and Hackney"/>
    <s v="North East London STP"/>
    <x v="2"/>
    <n v="1"/>
    <s v="1"/>
  </r>
  <r>
    <n v="66"/>
    <s v="07T"/>
    <s v="NHS City and Hackney"/>
    <s v="North East London STP"/>
    <x v="3"/>
    <n v="1"/>
    <s v="1"/>
  </r>
  <r>
    <n v="118"/>
    <s v="07T"/>
    <s v="NHS City and Hackney"/>
    <s v="North East London STP"/>
    <x v="4"/>
    <n v="1"/>
    <s v="1"/>
  </r>
  <r>
    <n v="0"/>
    <s v="07T"/>
    <s v="NHS City and Hackney"/>
    <s v="North East London STP"/>
    <x v="0"/>
    <n v="2"/>
    <s v="2"/>
  </r>
  <r>
    <n v="0"/>
    <s v="07T"/>
    <s v="NHS City and Hackney"/>
    <s v="North East London STP"/>
    <x v="1"/>
    <n v="2"/>
    <s v="2"/>
  </r>
  <r>
    <n v="7"/>
    <s v="07T"/>
    <s v="NHS City and Hackney"/>
    <s v="North East London STP"/>
    <x v="2"/>
    <n v="2"/>
    <s v="2"/>
  </r>
  <r>
    <n v="22"/>
    <s v="07T"/>
    <s v="NHS City and Hackney"/>
    <s v="North East London STP"/>
    <x v="3"/>
    <n v="2"/>
    <s v="2"/>
  </r>
  <r>
    <n v="53"/>
    <s v="07T"/>
    <s v="NHS City and Hackney"/>
    <s v="North East London STP"/>
    <x v="4"/>
    <n v="2"/>
    <s v="2"/>
  </r>
  <r>
    <n v="0"/>
    <s v="07T"/>
    <s v="NHS City and Hackney"/>
    <s v="North East London STP"/>
    <x v="0"/>
    <s v="3+"/>
    <s v="3+"/>
  </r>
  <r>
    <n v="0"/>
    <s v="07T"/>
    <s v="NHS City and Hackney"/>
    <s v="North East London STP"/>
    <x v="1"/>
    <s v="3+"/>
    <s v="3+"/>
  </r>
  <r>
    <n v="9"/>
    <s v="07T"/>
    <s v="NHS City and Hackney"/>
    <s v="North East London STP"/>
    <x v="2"/>
    <s v="3+"/>
    <s v="3+"/>
  </r>
  <r>
    <n v="15"/>
    <s v="07T"/>
    <s v="NHS City and Hackney"/>
    <s v="North East London STP"/>
    <x v="3"/>
    <s v="3+"/>
    <s v="3+"/>
  </r>
  <r>
    <n v="38"/>
    <s v="07T"/>
    <s v="NHS City and Hackney"/>
    <s v="North East London STP"/>
    <x v="4"/>
    <s v="3+"/>
    <s v="3+"/>
  </r>
  <r>
    <n v="67"/>
    <s v="07T"/>
    <s v="NHS City and Hackney"/>
    <s v="North East London STP"/>
    <x v="0"/>
    <m/>
    <s v="Cases diagnosed prior to 2007 (no Charlson score)"/>
  </r>
  <r>
    <n v="79"/>
    <s v="07T"/>
    <s v="NHS City and Hackney"/>
    <s v="North East London STP"/>
    <x v="1"/>
    <m/>
    <s v="Cases diagnosed prior to 2007 (no Charlson score)"/>
  </r>
  <r>
    <n v="168"/>
    <s v="07T"/>
    <s v="NHS City and Hackney"/>
    <s v="North East London STP"/>
    <x v="2"/>
    <m/>
    <s v="Cases diagnosed prior to 2007 (no Charlson score)"/>
  </r>
  <r>
    <n v="544"/>
    <s v="07T"/>
    <s v="NHS City and Hackney"/>
    <s v="North East London STP"/>
    <x v="3"/>
    <m/>
    <s v="Cases diagnosed prior to 2007 (no Charlson score)"/>
  </r>
  <r>
    <n v="1075"/>
    <s v="07T"/>
    <s v="NHS City and Hackney"/>
    <s v="North East London STP"/>
    <x v="4"/>
    <m/>
    <s v="Cases diagnosed prior to 2007 (no Charlson score)"/>
  </r>
  <r>
    <n v="1174"/>
    <s v="07V"/>
    <s v="NHS Croydon"/>
    <s v="South West London STP"/>
    <x v="0"/>
    <n v="0"/>
    <s v="0"/>
  </r>
  <r>
    <n v="973"/>
    <s v="07V"/>
    <s v="NHS Croydon"/>
    <s v="South West London STP"/>
    <x v="1"/>
    <n v="0"/>
    <s v="0"/>
  </r>
  <r>
    <n v="1046"/>
    <s v="07V"/>
    <s v="NHS Croydon"/>
    <s v="South West London STP"/>
    <x v="2"/>
    <n v="0"/>
    <s v="0"/>
  </r>
  <r>
    <n v="1573"/>
    <s v="07V"/>
    <s v="NHS Croydon"/>
    <s v="South West London STP"/>
    <x v="3"/>
    <n v="0"/>
    <s v="0"/>
  </r>
  <r>
    <n v="1096"/>
    <s v="07V"/>
    <s v="NHS Croydon"/>
    <s v="South West London STP"/>
    <x v="4"/>
    <n v="0"/>
    <s v="0"/>
  </r>
  <r>
    <n v="79"/>
    <s v="07V"/>
    <s v="NHS Croydon"/>
    <s v="South West London STP"/>
    <x v="0"/>
    <n v="1"/>
    <s v="1"/>
  </r>
  <r>
    <n v="69"/>
    <s v="07V"/>
    <s v="NHS Croydon"/>
    <s v="South West London STP"/>
    <x v="1"/>
    <n v="1"/>
    <s v="1"/>
  </r>
  <r>
    <n v="83"/>
    <s v="07V"/>
    <s v="NHS Croydon"/>
    <s v="South West London STP"/>
    <x v="2"/>
    <n v="1"/>
    <s v="1"/>
  </r>
  <r>
    <n v="129"/>
    <s v="07V"/>
    <s v="NHS Croydon"/>
    <s v="South West London STP"/>
    <x v="3"/>
    <n v="1"/>
    <s v="1"/>
  </r>
  <r>
    <n v="98"/>
    <s v="07V"/>
    <s v="NHS Croydon"/>
    <s v="South West London STP"/>
    <x v="4"/>
    <n v="1"/>
    <s v="1"/>
  </r>
  <r>
    <n v="30"/>
    <s v="07V"/>
    <s v="NHS Croydon"/>
    <s v="South West London STP"/>
    <x v="0"/>
    <n v="2"/>
    <s v="2"/>
  </r>
  <r>
    <n v="37"/>
    <s v="07V"/>
    <s v="NHS Croydon"/>
    <s v="South West London STP"/>
    <x v="1"/>
    <n v="2"/>
    <s v="2"/>
  </r>
  <r>
    <n v="44"/>
    <s v="07V"/>
    <s v="NHS Croydon"/>
    <s v="South West London STP"/>
    <x v="2"/>
    <n v="2"/>
    <s v="2"/>
  </r>
  <r>
    <n v="70"/>
    <s v="07V"/>
    <s v="NHS Croydon"/>
    <s v="South West London STP"/>
    <x v="3"/>
    <n v="2"/>
    <s v="2"/>
  </r>
  <r>
    <n v="42"/>
    <s v="07V"/>
    <s v="NHS Croydon"/>
    <s v="South West London STP"/>
    <x v="4"/>
    <n v="2"/>
    <s v="2"/>
  </r>
  <r>
    <n v="22"/>
    <s v="07V"/>
    <s v="NHS Croydon"/>
    <s v="South West London STP"/>
    <x v="0"/>
    <s v="3+"/>
    <s v="3+"/>
  </r>
  <r>
    <n v="20"/>
    <s v="07V"/>
    <s v="NHS Croydon"/>
    <s v="South West London STP"/>
    <x v="1"/>
    <s v="3+"/>
    <s v="3+"/>
  </r>
  <r>
    <n v="25"/>
    <s v="07V"/>
    <s v="NHS Croydon"/>
    <s v="South West London STP"/>
    <x v="2"/>
    <s v="3+"/>
    <s v="3+"/>
  </r>
  <r>
    <n v="49"/>
    <s v="07V"/>
    <s v="NHS Croydon"/>
    <s v="South West London STP"/>
    <x v="3"/>
    <s v="3+"/>
    <s v="3+"/>
  </r>
  <r>
    <n v="39"/>
    <s v="07V"/>
    <s v="NHS Croydon"/>
    <s v="South West London STP"/>
    <x v="4"/>
    <s v="3+"/>
    <s v="3+"/>
  </r>
  <r>
    <n v="812"/>
    <s v="07V"/>
    <s v="NHS Croydon"/>
    <s v="South West London STP"/>
    <x v="0"/>
    <m/>
    <s v="Cases diagnosed prior to 2007 (no Charlson score)"/>
  </r>
  <r>
    <n v="637"/>
    <s v="07V"/>
    <s v="NHS Croydon"/>
    <s v="South West London STP"/>
    <x v="1"/>
    <m/>
    <s v="Cases diagnosed prior to 2007 (no Charlson score)"/>
  </r>
  <r>
    <n v="693"/>
    <s v="07V"/>
    <s v="NHS Croydon"/>
    <s v="South West London STP"/>
    <x v="2"/>
    <m/>
    <s v="Cases diagnosed prior to 2007 (no Charlson score)"/>
  </r>
  <r>
    <n v="1088"/>
    <s v="07V"/>
    <s v="NHS Croydon"/>
    <s v="South West London STP"/>
    <x v="3"/>
    <m/>
    <s v="Cases diagnosed prior to 2007 (no Charlson score)"/>
  </r>
  <r>
    <n v="711"/>
    <s v="07V"/>
    <s v="NHS Croydon"/>
    <s v="South West London STP"/>
    <x v="4"/>
    <m/>
    <s v="Cases diagnosed prior to 2007 (no Charlson score)"/>
  </r>
  <r>
    <n v="412"/>
    <s v="07W"/>
    <s v="NHS Ealing"/>
    <s v="North West London STP"/>
    <x v="0"/>
    <n v="0"/>
    <s v="0"/>
  </r>
  <r>
    <n v="573"/>
    <s v="07W"/>
    <s v="NHS Ealing"/>
    <s v="North West London STP"/>
    <x v="1"/>
    <n v="0"/>
    <s v="0"/>
  </r>
  <r>
    <n v="1399"/>
    <s v="07W"/>
    <s v="NHS Ealing"/>
    <s v="North West London STP"/>
    <x v="2"/>
    <n v="0"/>
    <s v="0"/>
  </r>
  <r>
    <n v="1172"/>
    <s v="07W"/>
    <s v="NHS Ealing"/>
    <s v="North West London STP"/>
    <x v="3"/>
    <n v="0"/>
    <s v="0"/>
  </r>
  <r>
    <n v="1007"/>
    <s v="07W"/>
    <s v="NHS Ealing"/>
    <s v="North West London STP"/>
    <x v="4"/>
    <n v="0"/>
    <s v="0"/>
  </r>
  <r>
    <n v="30"/>
    <s v="07W"/>
    <s v="NHS Ealing"/>
    <s v="North West London STP"/>
    <x v="0"/>
    <n v="1"/>
    <s v="1"/>
  </r>
  <r>
    <n v="35"/>
    <s v="07W"/>
    <s v="NHS Ealing"/>
    <s v="North West London STP"/>
    <x v="1"/>
    <n v="1"/>
    <s v="1"/>
  </r>
  <r>
    <n v="101"/>
    <s v="07W"/>
    <s v="NHS Ealing"/>
    <s v="North West London STP"/>
    <x v="2"/>
    <n v="1"/>
    <s v="1"/>
  </r>
  <r>
    <n v="116"/>
    <s v="07W"/>
    <s v="NHS Ealing"/>
    <s v="North West London STP"/>
    <x v="3"/>
    <n v="1"/>
    <s v="1"/>
  </r>
  <r>
    <n v="96"/>
    <s v="07W"/>
    <s v="NHS Ealing"/>
    <s v="North West London STP"/>
    <x v="4"/>
    <n v="1"/>
    <s v="1"/>
  </r>
  <r>
    <n v="17"/>
    <s v="07W"/>
    <s v="NHS Ealing"/>
    <s v="North West London STP"/>
    <x v="0"/>
    <n v="2"/>
    <s v="2"/>
  </r>
  <r>
    <n v="16"/>
    <s v="07W"/>
    <s v="NHS Ealing"/>
    <s v="North West London STP"/>
    <x v="1"/>
    <n v="2"/>
    <s v="2"/>
  </r>
  <r>
    <n v="62"/>
    <s v="07W"/>
    <s v="NHS Ealing"/>
    <s v="North West London STP"/>
    <x v="2"/>
    <n v="2"/>
    <s v="2"/>
  </r>
  <r>
    <n v="39"/>
    <s v="07W"/>
    <s v="NHS Ealing"/>
    <s v="North West London STP"/>
    <x v="3"/>
    <n v="2"/>
    <s v="2"/>
  </r>
  <r>
    <n v="38"/>
    <s v="07W"/>
    <s v="NHS Ealing"/>
    <s v="North West London STP"/>
    <x v="4"/>
    <n v="2"/>
    <s v="2"/>
  </r>
  <r>
    <n v="5"/>
    <s v="07W"/>
    <s v="NHS Ealing"/>
    <s v="North West London STP"/>
    <x v="0"/>
    <s v="3+"/>
    <s v="3+"/>
  </r>
  <r>
    <n v="22"/>
    <s v="07W"/>
    <s v="NHS Ealing"/>
    <s v="North West London STP"/>
    <x v="1"/>
    <s v="3+"/>
    <s v="3+"/>
  </r>
  <r>
    <n v="43"/>
    <s v="07W"/>
    <s v="NHS Ealing"/>
    <s v="North West London STP"/>
    <x v="2"/>
    <s v="3+"/>
    <s v="3+"/>
  </r>
  <r>
    <n v="54"/>
    <s v="07W"/>
    <s v="NHS Ealing"/>
    <s v="North West London STP"/>
    <x v="3"/>
    <s v="3+"/>
    <s v="3+"/>
  </r>
  <r>
    <n v="40"/>
    <s v="07W"/>
    <s v="NHS Ealing"/>
    <s v="North West London STP"/>
    <x v="4"/>
    <s v="3+"/>
    <s v="3+"/>
  </r>
  <r>
    <n v="235"/>
    <s v="07W"/>
    <s v="NHS Ealing"/>
    <s v="North West London STP"/>
    <x v="0"/>
    <m/>
    <s v="Cases diagnosed prior to 2007 (no Charlson score)"/>
  </r>
  <r>
    <n v="369"/>
    <s v="07W"/>
    <s v="NHS Ealing"/>
    <s v="North West London STP"/>
    <x v="1"/>
    <m/>
    <s v="Cases diagnosed prior to 2007 (no Charlson score)"/>
  </r>
  <r>
    <n v="933"/>
    <s v="07W"/>
    <s v="NHS Ealing"/>
    <s v="North West London STP"/>
    <x v="2"/>
    <m/>
    <s v="Cases diagnosed prior to 2007 (no Charlson score)"/>
  </r>
  <r>
    <n v="737"/>
    <s v="07W"/>
    <s v="NHS Ealing"/>
    <s v="North West London STP"/>
    <x v="3"/>
    <m/>
    <s v="Cases diagnosed prior to 2007 (no Charlson score)"/>
  </r>
  <r>
    <n v="579"/>
    <s v="07W"/>
    <s v="NHS Ealing"/>
    <s v="North West London STP"/>
    <x v="4"/>
    <m/>
    <s v="Cases diagnosed prior to 2007 (no Charlson score)"/>
  </r>
  <r>
    <n v="264"/>
    <s v="07X"/>
    <s v="NHS Enfield"/>
    <s v="North Central London STP"/>
    <x v="0"/>
    <n v="0"/>
    <s v="0"/>
  </r>
  <r>
    <n v="745"/>
    <s v="07X"/>
    <s v="NHS Enfield"/>
    <s v="North Central London STP"/>
    <x v="1"/>
    <n v="0"/>
    <s v="0"/>
  </r>
  <r>
    <n v="750"/>
    <s v="07X"/>
    <s v="NHS Enfield"/>
    <s v="North Central London STP"/>
    <x v="2"/>
    <n v="0"/>
    <s v="0"/>
  </r>
  <r>
    <n v="1249"/>
    <s v="07X"/>
    <s v="NHS Enfield"/>
    <s v="North Central London STP"/>
    <x v="3"/>
    <n v="0"/>
    <s v="0"/>
  </r>
  <r>
    <n v="1653"/>
    <s v="07X"/>
    <s v="NHS Enfield"/>
    <s v="North Central London STP"/>
    <x v="4"/>
    <n v="0"/>
    <s v="0"/>
  </r>
  <r>
    <n v="13"/>
    <s v="07X"/>
    <s v="NHS Enfield"/>
    <s v="North Central London STP"/>
    <x v="0"/>
    <n v="1"/>
    <s v="1"/>
  </r>
  <r>
    <n v="59"/>
    <s v="07X"/>
    <s v="NHS Enfield"/>
    <s v="North Central London STP"/>
    <x v="1"/>
    <n v="1"/>
    <s v="1"/>
  </r>
  <r>
    <n v="65"/>
    <s v="07X"/>
    <s v="NHS Enfield"/>
    <s v="North Central London STP"/>
    <x v="2"/>
    <n v="1"/>
    <s v="1"/>
  </r>
  <r>
    <n v="113"/>
    <s v="07X"/>
    <s v="NHS Enfield"/>
    <s v="North Central London STP"/>
    <x v="3"/>
    <n v="1"/>
    <s v="1"/>
  </r>
  <r>
    <n v="150"/>
    <s v="07X"/>
    <s v="NHS Enfield"/>
    <s v="North Central London STP"/>
    <x v="4"/>
    <n v="1"/>
    <s v="1"/>
  </r>
  <r>
    <n v="13"/>
    <s v="07X"/>
    <s v="NHS Enfield"/>
    <s v="North Central London STP"/>
    <x v="0"/>
    <n v="2"/>
    <s v="2"/>
  </r>
  <r>
    <n v="27"/>
    <s v="07X"/>
    <s v="NHS Enfield"/>
    <s v="North Central London STP"/>
    <x v="1"/>
    <n v="2"/>
    <s v="2"/>
  </r>
  <r>
    <n v="30"/>
    <s v="07X"/>
    <s v="NHS Enfield"/>
    <s v="North Central London STP"/>
    <x v="2"/>
    <n v="2"/>
    <s v="2"/>
  </r>
  <r>
    <n v="53"/>
    <s v="07X"/>
    <s v="NHS Enfield"/>
    <s v="North Central London STP"/>
    <x v="3"/>
    <n v="2"/>
    <s v="2"/>
  </r>
  <r>
    <n v="85"/>
    <s v="07X"/>
    <s v="NHS Enfield"/>
    <s v="North Central London STP"/>
    <x v="4"/>
    <n v="2"/>
    <s v="2"/>
  </r>
  <r>
    <n v="7"/>
    <s v="07X"/>
    <s v="NHS Enfield"/>
    <s v="North Central London STP"/>
    <x v="0"/>
    <s v="3+"/>
    <s v="3+"/>
  </r>
  <r>
    <n v="8"/>
    <s v="07X"/>
    <s v="NHS Enfield"/>
    <s v="North Central London STP"/>
    <x v="1"/>
    <s v="3+"/>
    <s v="3+"/>
  </r>
  <r>
    <n v="21"/>
    <s v="07X"/>
    <s v="NHS Enfield"/>
    <s v="North Central London STP"/>
    <x v="2"/>
    <s v="3+"/>
    <s v="3+"/>
  </r>
  <r>
    <n v="38"/>
    <s v="07X"/>
    <s v="NHS Enfield"/>
    <s v="North Central London STP"/>
    <x v="3"/>
    <s v="3+"/>
    <s v="3+"/>
  </r>
  <r>
    <n v="63"/>
    <s v="07X"/>
    <s v="NHS Enfield"/>
    <s v="North Central London STP"/>
    <x v="4"/>
    <s v="3+"/>
    <s v="3+"/>
  </r>
  <r>
    <n v="168"/>
    <s v="07X"/>
    <s v="NHS Enfield"/>
    <s v="North Central London STP"/>
    <x v="0"/>
    <m/>
    <s v="Cases diagnosed prior to 2007 (no Charlson score)"/>
  </r>
  <r>
    <n v="418"/>
    <s v="07X"/>
    <s v="NHS Enfield"/>
    <s v="North Central London STP"/>
    <x v="1"/>
    <m/>
    <s v="Cases diagnosed prior to 2007 (no Charlson score)"/>
  </r>
  <r>
    <n v="475"/>
    <s v="07X"/>
    <s v="NHS Enfield"/>
    <s v="North Central London STP"/>
    <x v="2"/>
    <m/>
    <s v="Cases diagnosed prior to 2007 (no Charlson score)"/>
  </r>
  <r>
    <n v="779"/>
    <s v="07X"/>
    <s v="NHS Enfield"/>
    <s v="North Central London STP"/>
    <x v="3"/>
    <m/>
    <s v="Cases diagnosed prior to 2007 (no Charlson score)"/>
  </r>
  <r>
    <n v="1054"/>
    <s v="07X"/>
    <s v="NHS Enfield"/>
    <s v="North Central London STP"/>
    <x v="4"/>
    <m/>
    <s v="Cases diagnosed prior to 2007 (no Charlson score)"/>
  </r>
  <r>
    <n v="158"/>
    <s v="07Y"/>
    <s v="NHS Hounslow"/>
    <s v="North West London STP"/>
    <x v="0"/>
    <n v="0"/>
    <s v="0"/>
  </r>
  <r>
    <n v="554"/>
    <s v="07Y"/>
    <s v="NHS Hounslow"/>
    <s v="North West London STP"/>
    <x v="1"/>
    <n v="0"/>
    <s v="0"/>
  </r>
  <r>
    <n v="964"/>
    <s v="07Y"/>
    <s v="NHS Hounslow"/>
    <s v="North West London STP"/>
    <x v="2"/>
    <n v="0"/>
    <s v="0"/>
  </r>
  <r>
    <n v="1115"/>
    <s v="07Y"/>
    <s v="NHS Hounslow"/>
    <s v="North West London STP"/>
    <x v="3"/>
    <n v="0"/>
    <s v="0"/>
  </r>
  <r>
    <n v="644"/>
    <s v="07Y"/>
    <s v="NHS Hounslow"/>
    <s v="North West London STP"/>
    <x v="4"/>
    <n v="0"/>
    <s v="0"/>
  </r>
  <r>
    <n v="9"/>
    <s v="07Y"/>
    <s v="NHS Hounslow"/>
    <s v="North West London STP"/>
    <x v="0"/>
    <n v="1"/>
    <s v="1"/>
  </r>
  <r>
    <n v="50"/>
    <s v="07Y"/>
    <s v="NHS Hounslow"/>
    <s v="North West London STP"/>
    <x v="1"/>
    <n v="1"/>
    <s v="1"/>
  </r>
  <r>
    <n v="71"/>
    <s v="07Y"/>
    <s v="NHS Hounslow"/>
    <s v="North West London STP"/>
    <x v="2"/>
    <n v="1"/>
    <s v="1"/>
  </r>
  <r>
    <n v="100"/>
    <s v="07Y"/>
    <s v="NHS Hounslow"/>
    <s v="North West London STP"/>
    <x v="3"/>
    <n v="1"/>
    <s v="1"/>
  </r>
  <r>
    <n v="67"/>
    <s v="07Y"/>
    <s v="NHS Hounslow"/>
    <s v="North West London STP"/>
    <x v="4"/>
    <n v="1"/>
    <s v="1"/>
  </r>
  <r>
    <n v="0"/>
    <s v="07Y"/>
    <s v="NHS Hounslow"/>
    <s v="North West London STP"/>
    <x v="0"/>
    <n v="2"/>
    <s v="2"/>
  </r>
  <r>
    <n v="10"/>
    <s v="07Y"/>
    <s v="NHS Hounslow"/>
    <s v="North West London STP"/>
    <x v="1"/>
    <n v="2"/>
    <s v="2"/>
  </r>
  <r>
    <n v="33"/>
    <s v="07Y"/>
    <s v="NHS Hounslow"/>
    <s v="North West London STP"/>
    <x v="2"/>
    <n v="2"/>
    <s v="2"/>
  </r>
  <r>
    <n v="20"/>
    <s v="07Y"/>
    <s v="NHS Hounslow"/>
    <s v="North West London STP"/>
    <x v="3"/>
    <n v="2"/>
    <s v="2"/>
  </r>
  <r>
    <n v="34"/>
    <s v="07Y"/>
    <s v="NHS Hounslow"/>
    <s v="North West London STP"/>
    <x v="4"/>
    <n v="2"/>
    <s v="2"/>
  </r>
  <r>
    <n v="0"/>
    <s v="07Y"/>
    <s v="NHS Hounslow"/>
    <s v="North West London STP"/>
    <x v="0"/>
    <s v="3+"/>
    <s v="3+"/>
  </r>
  <r>
    <n v="10"/>
    <s v="07Y"/>
    <s v="NHS Hounslow"/>
    <s v="North West London STP"/>
    <x v="1"/>
    <s v="3+"/>
    <s v="3+"/>
  </r>
  <r>
    <n v="27"/>
    <s v="07Y"/>
    <s v="NHS Hounslow"/>
    <s v="North West London STP"/>
    <x v="2"/>
    <s v="3+"/>
    <s v="3+"/>
  </r>
  <r>
    <n v="38"/>
    <s v="07Y"/>
    <s v="NHS Hounslow"/>
    <s v="North West London STP"/>
    <x v="3"/>
    <s v="3+"/>
    <s v="3+"/>
  </r>
  <r>
    <n v="16"/>
    <s v="07Y"/>
    <s v="NHS Hounslow"/>
    <s v="North West London STP"/>
    <x v="4"/>
    <s v="3+"/>
    <s v="3+"/>
  </r>
  <r>
    <n v="89"/>
    <s v="07Y"/>
    <s v="NHS Hounslow"/>
    <s v="North West London STP"/>
    <x v="0"/>
    <m/>
    <s v="Cases diagnosed prior to 2007 (no Charlson score)"/>
  </r>
  <r>
    <n v="381"/>
    <s v="07Y"/>
    <s v="NHS Hounslow"/>
    <s v="North West London STP"/>
    <x v="1"/>
    <m/>
    <s v="Cases diagnosed prior to 2007 (no Charlson score)"/>
  </r>
  <r>
    <n v="493"/>
    <s v="07Y"/>
    <s v="NHS Hounslow"/>
    <s v="North West London STP"/>
    <x v="2"/>
    <m/>
    <s v="Cases diagnosed prior to 2007 (no Charlson score)"/>
  </r>
  <r>
    <n v="535"/>
    <s v="07Y"/>
    <s v="NHS Hounslow"/>
    <s v="North West London STP"/>
    <x v="3"/>
    <m/>
    <s v="Cases diagnosed prior to 2007 (no Charlson score)"/>
  </r>
  <r>
    <n v="368"/>
    <s v="07Y"/>
    <s v="NHS Hounslow"/>
    <s v="North West London STP"/>
    <x v="4"/>
    <m/>
    <s v="Cases diagnosed prior to 2007 (no Charlson score)"/>
  </r>
  <r>
    <n v="142"/>
    <s v="08A"/>
    <s v="NHS Greenwich"/>
    <s v="South East London STP"/>
    <x v="0"/>
    <n v="0"/>
    <s v="0"/>
  </r>
  <r>
    <n v="434"/>
    <s v="08A"/>
    <s v="NHS Greenwich"/>
    <s v="South East London STP"/>
    <x v="1"/>
    <n v="0"/>
    <s v="0"/>
  </r>
  <r>
    <n v="889"/>
    <s v="08A"/>
    <s v="NHS Greenwich"/>
    <s v="South East London STP"/>
    <x v="2"/>
    <n v="0"/>
    <s v="0"/>
  </r>
  <r>
    <n v="875"/>
    <s v="08A"/>
    <s v="NHS Greenwich"/>
    <s v="South East London STP"/>
    <x v="3"/>
    <n v="0"/>
    <s v="0"/>
  </r>
  <r>
    <n v="1076"/>
    <s v="08A"/>
    <s v="NHS Greenwich"/>
    <s v="South East London STP"/>
    <x v="4"/>
    <n v="0"/>
    <s v="0"/>
  </r>
  <r>
    <n v="5"/>
    <s v="08A"/>
    <s v="NHS Greenwich"/>
    <s v="South East London STP"/>
    <x v="0"/>
    <n v="1"/>
    <s v="1"/>
  </r>
  <r>
    <n v="35"/>
    <s v="08A"/>
    <s v="NHS Greenwich"/>
    <s v="South East London STP"/>
    <x v="1"/>
    <n v="1"/>
    <s v="1"/>
  </r>
  <r>
    <n v="58"/>
    <s v="08A"/>
    <s v="NHS Greenwich"/>
    <s v="South East London STP"/>
    <x v="2"/>
    <n v="1"/>
    <s v="1"/>
  </r>
  <r>
    <n v="70"/>
    <s v="08A"/>
    <s v="NHS Greenwich"/>
    <s v="South East London STP"/>
    <x v="3"/>
    <n v="1"/>
    <s v="1"/>
  </r>
  <r>
    <n v="96"/>
    <s v="08A"/>
    <s v="NHS Greenwich"/>
    <s v="South East London STP"/>
    <x v="4"/>
    <n v="1"/>
    <s v="1"/>
  </r>
  <r>
    <n v="5"/>
    <s v="08A"/>
    <s v="NHS Greenwich"/>
    <s v="South East London STP"/>
    <x v="0"/>
    <n v="2"/>
    <s v="2"/>
  </r>
  <r>
    <n v="5"/>
    <s v="08A"/>
    <s v="NHS Greenwich"/>
    <s v="South East London STP"/>
    <x v="1"/>
    <n v="2"/>
    <s v="2"/>
  </r>
  <r>
    <n v="16"/>
    <s v="08A"/>
    <s v="NHS Greenwich"/>
    <s v="South East London STP"/>
    <x v="2"/>
    <n v="2"/>
    <s v="2"/>
  </r>
  <r>
    <n v="34"/>
    <s v="08A"/>
    <s v="NHS Greenwich"/>
    <s v="South East London STP"/>
    <x v="3"/>
    <n v="2"/>
    <s v="2"/>
  </r>
  <r>
    <n v="52"/>
    <s v="08A"/>
    <s v="NHS Greenwich"/>
    <s v="South East London STP"/>
    <x v="4"/>
    <n v="2"/>
    <s v="2"/>
  </r>
  <r>
    <n v="5"/>
    <s v="08A"/>
    <s v="NHS Greenwich"/>
    <s v="South East London STP"/>
    <x v="0"/>
    <s v="3+"/>
    <s v="3+"/>
  </r>
  <r>
    <n v="10"/>
    <s v="08A"/>
    <s v="NHS Greenwich"/>
    <s v="South East London STP"/>
    <x v="1"/>
    <s v="3+"/>
    <s v="3+"/>
  </r>
  <r>
    <n v="18"/>
    <s v="08A"/>
    <s v="NHS Greenwich"/>
    <s v="South East London STP"/>
    <x v="2"/>
    <s v="3+"/>
    <s v="3+"/>
  </r>
  <r>
    <n v="14"/>
    <s v="08A"/>
    <s v="NHS Greenwich"/>
    <s v="South East London STP"/>
    <x v="3"/>
    <s v="3+"/>
    <s v="3+"/>
  </r>
  <r>
    <n v="41"/>
    <s v="08A"/>
    <s v="NHS Greenwich"/>
    <s v="South East London STP"/>
    <x v="4"/>
    <s v="3+"/>
    <s v="3+"/>
  </r>
  <r>
    <n v="60"/>
    <s v="08A"/>
    <s v="NHS Greenwich"/>
    <s v="South East London STP"/>
    <x v="0"/>
    <m/>
    <s v="Cases diagnosed prior to 2007 (no Charlson score)"/>
  </r>
  <r>
    <n v="249"/>
    <s v="08A"/>
    <s v="NHS Greenwich"/>
    <s v="South East London STP"/>
    <x v="1"/>
    <m/>
    <s v="Cases diagnosed prior to 2007 (no Charlson score)"/>
  </r>
  <r>
    <n v="525"/>
    <s v="08A"/>
    <s v="NHS Greenwich"/>
    <s v="South East London STP"/>
    <x v="2"/>
    <m/>
    <s v="Cases diagnosed prior to 2007 (no Charlson score)"/>
  </r>
  <r>
    <n v="512"/>
    <s v="08A"/>
    <s v="NHS Greenwich"/>
    <s v="South East London STP"/>
    <x v="3"/>
    <m/>
    <s v="Cases diagnosed prior to 2007 (no Charlson score)"/>
  </r>
  <r>
    <n v="667"/>
    <s v="08A"/>
    <s v="NHS Greenwich"/>
    <s v="South East London STP"/>
    <x v="4"/>
    <m/>
    <s v="Cases diagnosed prior to 2007 (no Charlson score)"/>
  </r>
  <r>
    <n v="268"/>
    <s v="08C"/>
    <s v="NHS Hammersmith and Fulham"/>
    <s v="North West London STP"/>
    <x v="0"/>
    <n v="0"/>
    <s v="0"/>
  </r>
  <r>
    <n v="420"/>
    <s v="08C"/>
    <s v="NHS Hammersmith and Fulham"/>
    <s v="North West London STP"/>
    <x v="1"/>
    <n v="0"/>
    <s v="0"/>
  </r>
  <r>
    <n v="554"/>
    <s v="08C"/>
    <s v="NHS Hammersmith and Fulham"/>
    <s v="North West London STP"/>
    <x v="2"/>
    <n v="0"/>
    <s v="0"/>
  </r>
  <r>
    <n v="814"/>
    <s v="08C"/>
    <s v="NHS Hammersmith and Fulham"/>
    <s v="North West London STP"/>
    <x v="3"/>
    <n v="0"/>
    <s v="0"/>
  </r>
  <r>
    <n v="481"/>
    <s v="08C"/>
    <s v="NHS Hammersmith and Fulham"/>
    <s v="North West London STP"/>
    <x v="4"/>
    <n v="0"/>
    <s v="0"/>
  </r>
  <r>
    <n v="13"/>
    <s v="08C"/>
    <s v="NHS Hammersmith and Fulham"/>
    <s v="North West London STP"/>
    <x v="0"/>
    <n v="1"/>
    <s v="1"/>
  </r>
  <r>
    <n v="14"/>
    <s v="08C"/>
    <s v="NHS Hammersmith and Fulham"/>
    <s v="North West London STP"/>
    <x v="1"/>
    <n v="1"/>
    <s v="1"/>
  </r>
  <r>
    <n v="36"/>
    <s v="08C"/>
    <s v="NHS Hammersmith and Fulham"/>
    <s v="North West London STP"/>
    <x v="2"/>
    <n v="1"/>
    <s v="1"/>
  </r>
  <r>
    <n v="61"/>
    <s v="08C"/>
    <s v="NHS Hammersmith and Fulham"/>
    <s v="North West London STP"/>
    <x v="3"/>
    <n v="1"/>
    <s v="1"/>
  </r>
  <r>
    <n v="58"/>
    <s v="08C"/>
    <s v="NHS Hammersmith and Fulham"/>
    <s v="North West London STP"/>
    <x v="4"/>
    <n v="1"/>
    <s v="1"/>
  </r>
  <r>
    <n v="5"/>
    <s v="08C"/>
    <s v="NHS Hammersmith and Fulham"/>
    <s v="North West London STP"/>
    <x v="0"/>
    <n v="2"/>
    <s v="2"/>
  </r>
  <r>
    <n v="11"/>
    <s v="08C"/>
    <s v="NHS Hammersmith and Fulham"/>
    <s v="North West London STP"/>
    <x v="1"/>
    <n v="2"/>
    <s v="2"/>
  </r>
  <r>
    <n v="18"/>
    <s v="08C"/>
    <s v="NHS Hammersmith and Fulham"/>
    <s v="North West London STP"/>
    <x v="2"/>
    <n v="2"/>
    <s v="2"/>
  </r>
  <r>
    <n v="32"/>
    <s v="08C"/>
    <s v="NHS Hammersmith and Fulham"/>
    <s v="North West London STP"/>
    <x v="3"/>
    <n v="2"/>
    <s v="2"/>
  </r>
  <r>
    <n v="25"/>
    <s v="08C"/>
    <s v="NHS Hammersmith and Fulham"/>
    <s v="North West London STP"/>
    <x v="4"/>
    <n v="2"/>
    <s v="2"/>
  </r>
  <r>
    <n v="0"/>
    <s v="08C"/>
    <s v="NHS Hammersmith and Fulham"/>
    <s v="North West London STP"/>
    <x v="0"/>
    <s v="3+"/>
    <s v="3+"/>
  </r>
  <r>
    <n v="14"/>
    <s v="08C"/>
    <s v="NHS Hammersmith and Fulham"/>
    <s v="North West London STP"/>
    <x v="1"/>
    <s v="3+"/>
    <s v="3+"/>
  </r>
  <r>
    <n v="5"/>
    <s v="08C"/>
    <s v="NHS Hammersmith and Fulham"/>
    <s v="North West London STP"/>
    <x v="2"/>
    <s v="3+"/>
    <s v="3+"/>
  </r>
  <r>
    <n v="27"/>
    <s v="08C"/>
    <s v="NHS Hammersmith and Fulham"/>
    <s v="North West London STP"/>
    <x v="3"/>
    <s v="3+"/>
    <s v="3+"/>
  </r>
  <r>
    <n v="12"/>
    <s v="08C"/>
    <s v="NHS Hammersmith and Fulham"/>
    <s v="North West London STP"/>
    <x v="4"/>
    <s v="3+"/>
    <s v="3+"/>
  </r>
  <r>
    <n v="209"/>
    <s v="08C"/>
    <s v="NHS Hammersmith and Fulham"/>
    <s v="North West London STP"/>
    <x v="0"/>
    <m/>
    <s v="Cases diagnosed prior to 2007 (no Charlson score)"/>
  </r>
  <r>
    <n v="248"/>
    <s v="08C"/>
    <s v="NHS Hammersmith and Fulham"/>
    <s v="North West London STP"/>
    <x v="1"/>
    <m/>
    <s v="Cases diagnosed prior to 2007 (no Charlson score)"/>
  </r>
  <r>
    <n v="349"/>
    <s v="08C"/>
    <s v="NHS Hammersmith and Fulham"/>
    <s v="North West London STP"/>
    <x v="2"/>
    <m/>
    <s v="Cases diagnosed prior to 2007 (no Charlson score)"/>
  </r>
  <r>
    <n v="495"/>
    <s v="08C"/>
    <s v="NHS Hammersmith and Fulham"/>
    <s v="North West London STP"/>
    <x v="3"/>
    <m/>
    <s v="Cases diagnosed prior to 2007 (no Charlson score)"/>
  </r>
  <r>
    <n v="287"/>
    <s v="08C"/>
    <s v="NHS Hammersmith and Fulham"/>
    <s v="North West London STP"/>
    <x v="4"/>
    <m/>
    <s v="Cases diagnosed prior to 2007 (no Charlson score)"/>
  </r>
  <r>
    <n v="304"/>
    <s v="08D"/>
    <s v="NHS Haringey"/>
    <s v="North Central London STP"/>
    <x v="0"/>
    <n v="0"/>
    <s v="0"/>
  </r>
  <r>
    <n v="378"/>
    <s v="08D"/>
    <s v="NHS Haringey"/>
    <s v="North Central London STP"/>
    <x v="1"/>
    <n v="0"/>
    <s v="0"/>
  </r>
  <r>
    <n v="403"/>
    <s v="08D"/>
    <s v="NHS Haringey"/>
    <s v="North Central London STP"/>
    <x v="2"/>
    <n v="0"/>
    <s v="0"/>
  </r>
  <r>
    <n v="773"/>
    <s v="08D"/>
    <s v="NHS Haringey"/>
    <s v="North Central London STP"/>
    <x v="3"/>
    <n v="0"/>
    <s v="0"/>
  </r>
  <r>
    <n v="1511"/>
    <s v="08D"/>
    <s v="NHS Haringey"/>
    <s v="North Central London STP"/>
    <x v="4"/>
    <n v="0"/>
    <s v="0"/>
  </r>
  <r>
    <n v="14"/>
    <s v="08D"/>
    <s v="NHS Haringey"/>
    <s v="North Central London STP"/>
    <x v="0"/>
    <n v="1"/>
    <s v="1"/>
  </r>
  <r>
    <n v="22"/>
    <s v="08D"/>
    <s v="NHS Haringey"/>
    <s v="North Central London STP"/>
    <x v="1"/>
    <n v="1"/>
    <s v="1"/>
  </r>
  <r>
    <n v="21"/>
    <s v="08D"/>
    <s v="NHS Haringey"/>
    <s v="North Central London STP"/>
    <x v="2"/>
    <n v="1"/>
    <s v="1"/>
  </r>
  <r>
    <n v="63"/>
    <s v="08D"/>
    <s v="NHS Haringey"/>
    <s v="North Central London STP"/>
    <x v="3"/>
    <n v="1"/>
    <s v="1"/>
  </r>
  <r>
    <n v="120"/>
    <s v="08D"/>
    <s v="NHS Haringey"/>
    <s v="North Central London STP"/>
    <x v="4"/>
    <n v="1"/>
    <s v="1"/>
  </r>
  <r>
    <n v="7"/>
    <s v="08D"/>
    <s v="NHS Haringey"/>
    <s v="North Central London STP"/>
    <x v="0"/>
    <n v="2"/>
    <s v="2"/>
  </r>
  <r>
    <n v="8"/>
    <s v="08D"/>
    <s v="NHS Haringey"/>
    <s v="North Central London STP"/>
    <x v="1"/>
    <n v="2"/>
    <s v="2"/>
  </r>
  <r>
    <n v="9"/>
    <s v="08D"/>
    <s v="NHS Haringey"/>
    <s v="North Central London STP"/>
    <x v="2"/>
    <n v="2"/>
    <s v="2"/>
  </r>
  <r>
    <n v="29"/>
    <s v="08D"/>
    <s v="NHS Haringey"/>
    <s v="North Central London STP"/>
    <x v="3"/>
    <n v="2"/>
    <s v="2"/>
  </r>
  <r>
    <n v="60"/>
    <s v="08D"/>
    <s v="NHS Haringey"/>
    <s v="North Central London STP"/>
    <x v="4"/>
    <n v="2"/>
    <s v="2"/>
  </r>
  <r>
    <n v="5"/>
    <s v="08D"/>
    <s v="NHS Haringey"/>
    <s v="North Central London STP"/>
    <x v="0"/>
    <s v="3+"/>
    <s v="3+"/>
  </r>
  <r>
    <n v="5"/>
    <s v="08D"/>
    <s v="NHS Haringey"/>
    <s v="North Central London STP"/>
    <x v="1"/>
    <s v="3+"/>
    <s v="3+"/>
  </r>
  <r>
    <n v="5"/>
    <s v="08D"/>
    <s v="NHS Haringey"/>
    <s v="North Central London STP"/>
    <x v="2"/>
    <s v="3+"/>
    <s v="3+"/>
  </r>
  <r>
    <n v="21"/>
    <s v="08D"/>
    <s v="NHS Haringey"/>
    <s v="North Central London STP"/>
    <x v="3"/>
    <s v="3+"/>
    <s v="3+"/>
  </r>
  <r>
    <n v="49"/>
    <s v="08D"/>
    <s v="NHS Haringey"/>
    <s v="North Central London STP"/>
    <x v="4"/>
    <s v="3+"/>
    <s v="3+"/>
  </r>
  <r>
    <n v="233"/>
    <s v="08D"/>
    <s v="NHS Haringey"/>
    <s v="North Central London STP"/>
    <x v="0"/>
    <m/>
    <s v="Cases diagnosed prior to 2007 (no Charlson score)"/>
  </r>
  <r>
    <n v="255"/>
    <s v="08D"/>
    <s v="NHS Haringey"/>
    <s v="North Central London STP"/>
    <x v="1"/>
    <m/>
    <s v="Cases diagnosed prior to 2007 (no Charlson score)"/>
  </r>
  <r>
    <n v="277"/>
    <s v="08D"/>
    <s v="NHS Haringey"/>
    <s v="North Central London STP"/>
    <x v="2"/>
    <m/>
    <s v="Cases diagnosed prior to 2007 (no Charlson score)"/>
  </r>
  <r>
    <n v="510"/>
    <s v="08D"/>
    <s v="NHS Haringey"/>
    <s v="North Central London STP"/>
    <x v="3"/>
    <m/>
    <s v="Cases diagnosed prior to 2007 (no Charlson score)"/>
  </r>
  <r>
    <n v="824"/>
    <s v="08D"/>
    <s v="NHS Haringey"/>
    <s v="North Central London STP"/>
    <x v="4"/>
    <m/>
    <s v="Cases diagnosed prior to 2007 (no Charlson score)"/>
  </r>
  <r>
    <n v="553"/>
    <s v="08E"/>
    <s v="NHS Harrow"/>
    <s v="North West London STP"/>
    <x v="0"/>
    <n v="0"/>
    <s v="0"/>
  </r>
  <r>
    <n v="573"/>
    <s v="08E"/>
    <s v="NHS Harrow"/>
    <s v="North West London STP"/>
    <x v="1"/>
    <n v="0"/>
    <s v="0"/>
  </r>
  <r>
    <n v="1338"/>
    <s v="08E"/>
    <s v="NHS Harrow"/>
    <s v="North West London STP"/>
    <x v="2"/>
    <n v="0"/>
    <s v="0"/>
  </r>
  <r>
    <n v="875"/>
    <s v="08E"/>
    <s v="NHS Harrow"/>
    <s v="North West London STP"/>
    <x v="3"/>
    <n v="0"/>
    <s v="0"/>
  </r>
  <r>
    <n v="258"/>
    <s v="08E"/>
    <s v="NHS Harrow"/>
    <s v="North West London STP"/>
    <x v="4"/>
    <n v="0"/>
    <s v="0"/>
  </r>
  <r>
    <n v="30"/>
    <s v="08E"/>
    <s v="NHS Harrow"/>
    <s v="North West London STP"/>
    <x v="0"/>
    <n v="1"/>
    <s v="1"/>
  </r>
  <r>
    <n v="44"/>
    <s v="08E"/>
    <s v="NHS Harrow"/>
    <s v="North West London STP"/>
    <x v="1"/>
    <n v="1"/>
    <s v="1"/>
  </r>
  <r>
    <n v="106"/>
    <s v="08E"/>
    <s v="NHS Harrow"/>
    <s v="North West London STP"/>
    <x v="2"/>
    <n v="1"/>
    <s v="1"/>
  </r>
  <r>
    <n v="76"/>
    <s v="08E"/>
    <s v="NHS Harrow"/>
    <s v="North West London STP"/>
    <x v="3"/>
    <n v="1"/>
    <s v="1"/>
  </r>
  <r>
    <n v="32"/>
    <s v="08E"/>
    <s v="NHS Harrow"/>
    <s v="North West London STP"/>
    <x v="4"/>
    <n v="1"/>
    <s v="1"/>
  </r>
  <r>
    <n v="23"/>
    <s v="08E"/>
    <s v="NHS Harrow"/>
    <s v="North West London STP"/>
    <x v="0"/>
    <n v="2"/>
    <s v="2"/>
  </r>
  <r>
    <n v="30"/>
    <s v="08E"/>
    <s v="NHS Harrow"/>
    <s v="North West London STP"/>
    <x v="1"/>
    <n v="2"/>
    <s v="2"/>
  </r>
  <r>
    <n v="54"/>
    <s v="08E"/>
    <s v="NHS Harrow"/>
    <s v="North West London STP"/>
    <x v="2"/>
    <n v="2"/>
    <s v="2"/>
  </r>
  <r>
    <n v="34"/>
    <s v="08E"/>
    <s v="NHS Harrow"/>
    <s v="North West London STP"/>
    <x v="3"/>
    <n v="2"/>
    <s v="2"/>
  </r>
  <r>
    <n v="8"/>
    <s v="08E"/>
    <s v="NHS Harrow"/>
    <s v="North West London STP"/>
    <x v="4"/>
    <n v="2"/>
    <s v="2"/>
  </r>
  <r>
    <n v="11"/>
    <s v="08E"/>
    <s v="NHS Harrow"/>
    <s v="North West London STP"/>
    <x v="0"/>
    <s v="3+"/>
    <s v="3+"/>
  </r>
  <r>
    <n v="15"/>
    <s v="08E"/>
    <s v="NHS Harrow"/>
    <s v="North West London STP"/>
    <x v="1"/>
    <s v="3+"/>
    <s v="3+"/>
  </r>
  <r>
    <n v="31"/>
    <s v="08E"/>
    <s v="NHS Harrow"/>
    <s v="North West London STP"/>
    <x v="2"/>
    <s v="3+"/>
    <s v="3+"/>
  </r>
  <r>
    <n v="28"/>
    <s v="08E"/>
    <s v="NHS Harrow"/>
    <s v="North West London STP"/>
    <x v="3"/>
    <s v="3+"/>
    <s v="3+"/>
  </r>
  <r>
    <n v="7"/>
    <s v="08E"/>
    <s v="NHS Harrow"/>
    <s v="North West London STP"/>
    <x v="4"/>
    <s v="3+"/>
    <s v="3+"/>
  </r>
  <r>
    <n v="350"/>
    <s v="08E"/>
    <s v="NHS Harrow"/>
    <s v="North West London STP"/>
    <x v="0"/>
    <m/>
    <s v="Cases diagnosed prior to 2007 (no Charlson score)"/>
  </r>
  <r>
    <n v="411"/>
    <s v="08E"/>
    <s v="NHS Harrow"/>
    <s v="North West London STP"/>
    <x v="1"/>
    <m/>
    <s v="Cases diagnosed prior to 2007 (no Charlson score)"/>
  </r>
  <r>
    <n v="898"/>
    <s v="08E"/>
    <s v="NHS Harrow"/>
    <s v="North West London STP"/>
    <x v="2"/>
    <m/>
    <s v="Cases diagnosed prior to 2007 (no Charlson score)"/>
  </r>
  <r>
    <n v="549"/>
    <s v="08E"/>
    <s v="NHS Harrow"/>
    <s v="North West London STP"/>
    <x v="3"/>
    <m/>
    <s v="Cases diagnosed prior to 2007 (no Charlson score)"/>
  </r>
  <r>
    <n v="185"/>
    <s v="08E"/>
    <s v="NHS Harrow"/>
    <s v="North West London STP"/>
    <x v="4"/>
    <m/>
    <s v="Cases diagnosed prior to 2007 (no Charlson score)"/>
  </r>
  <r>
    <n v="924"/>
    <s v="08F"/>
    <s v="NHS Havering"/>
    <s v="North East London STP"/>
    <x v="0"/>
    <n v="0"/>
    <s v="0"/>
  </r>
  <r>
    <n v="1183"/>
    <s v="08F"/>
    <s v="NHS Havering"/>
    <s v="North East London STP"/>
    <x v="1"/>
    <n v="0"/>
    <s v="0"/>
  </r>
  <r>
    <n v="1155"/>
    <s v="08F"/>
    <s v="NHS Havering"/>
    <s v="North East London STP"/>
    <x v="2"/>
    <n v="0"/>
    <s v="0"/>
  </r>
  <r>
    <n v="833"/>
    <s v="08F"/>
    <s v="NHS Havering"/>
    <s v="North East London STP"/>
    <x v="3"/>
    <n v="0"/>
    <s v="0"/>
  </r>
  <r>
    <n v="451"/>
    <s v="08F"/>
    <s v="NHS Havering"/>
    <s v="North East London STP"/>
    <x v="4"/>
    <n v="0"/>
    <s v="0"/>
  </r>
  <r>
    <n v="66"/>
    <s v="08F"/>
    <s v="NHS Havering"/>
    <s v="North East London STP"/>
    <x v="0"/>
    <n v="1"/>
    <s v="1"/>
  </r>
  <r>
    <n v="90"/>
    <s v="08F"/>
    <s v="NHS Havering"/>
    <s v="North East London STP"/>
    <x v="1"/>
    <n v="1"/>
    <s v="1"/>
  </r>
  <r>
    <n v="88"/>
    <s v="08F"/>
    <s v="NHS Havering"/>
    <s v="North East London STP"/>
    <x v="2"/>
    <n v="1"/>
    <s v="1"/>
  </r>
  <r>
    <n v="96"/>
    <s v="08F"/>
    <s v="NHS Havering"/>
    <s v="North East London STP"/>
    <x v="3"/>
    <n v="1"/>
    <s v="1"/>
  </r>
  <r>
    <n v="53"/>
    <s v="08F"/>
    <s v="NHS Havering"/>
    <s v="North East London STP"/>
    <x v="4"/>
    <n v="1"/>
    <s v="1"/>
  </r>
  <r>
    <n v="34"/>
    <s v="08F"/>
    <s v="NHS Havering"/>
    <s v="North East London STP"/>
    <x v="0"/>
    <n v="2"/>
    <s v="2"/>
  </r>
  <r>
    <n v="41"/>
    <s v="08F"/>
    <s v="NHS Havering"/>
    <s v="North East London STP"/>
    <x v="1"/>
    <n v="2"/>
    <s v="2"/>
  </r>
  <r>
    <n v="42"/>
    <s v="08F"/>
    <s v="NHS Havering"/>
    <s v="North East London STP"/>
    <x v="2"/>
    <n v="2"/>
    <s v="2"/>
  </r>
  <r>
    <n v="35"/>
    <s v="08F"/>
    <s v="NHS Havering"/>
    <s v="North East London STP"/>
    <x v="3"/>
    <n v="2"/>
    <s v="2"/>
  </r>
  <r>
    <n v="16"/>
    <s v="08F"/>
    <s v="NHS Havering"/>
    <s v="North East London STP"/>
    <x v="4"/>
    <n v="2"/>
    <s v="2"/>
  </r>
  <r>
    <n v="17"/>
    <s v="08F"/>
    <s v="NHS Havering"/>
    <s v="North East London STP"/>
    <x v="0"/>
    <s v="3+"/>
    <s v="3+"/>
  </r>
  <r>
    <n v="25"/>
    <s v="08F"/>
    <s v="NHS Havering"/>
    <s v="North East London STP"/>
    <x v="1"/>
    <s v="3+"/>
    <s v="3+"/>
  </r>
  <r>
    <n v="22"/>
    <s v="08F"/>
    <s v="NHS Havering"/>
    <s v="North East London STP"/>
    <x v="2"/>
    <s v="3+"/>
    <s v="3+"/>
  </r>
  <r>
    <n v="27"/>
    <s v="08F"/>
    <s v="NHS Havering"/>
    <s v="North East London STP"/>
    <x v="3"/>
    <s v="3+"/>
    <s v="3+"/>
  </r>
  <r>
    <n v="12"/>
    <s v="08F"/>
    <s v="NHS Havering"/>
    <s v="North East London STP"/>
    <x v="4"/>
    <s v="3+"/>
    <s v="3+"/>
  </r>
  <r>
    <n v="553"/>
    <s v="08F"/>
    <s v="NHS Havering"/>
    <s v="North East London STP"/>
    <x v="0"/>
    <m/>
    <s v="Cases diagnosed prior to 2007 (no Charlson score)"/>
  </r>
  <r>
    <n v="767"/>
    <s v="08F"/>
    <s v="NHS Havering"/>
    <s v="North East London STP"/>
    <x v="1"/>
    <m/>
    <s v="Cases diagnosed prior to 2007 (no Charlson score)"/>
  </r>
  <r>
    <n v="713"/>
    <s v="08F"/>
    <s v="NHS Havering"/>
    <s v="North East London STP"/>
    <x v="2"/>
    <m/>
    <s v="Cases diagnosed prior to 2007 (no Charlson score)"/>
  </r>
  <r>
    <n v="544"/>
    <s v="08F"/>
    <s v="NHS Havering"/>
    <s v="North East London STP"/>
    <x v="3"/>
    <m/>
    <s v="Cases diagnosed prior to 2007 (no Charlson score)"/>
  </r>
  <r>
    <n v="281"/>
    <s v="08F"/>
    <s v="NHS Havering"/>
    <s v="North East London STP"/>
    <x v="4"/>
    <m/>
    <s v="Cases diagnosed prior to 2007 (no Charlson score)"/>
  </r>
  <r>
    <n v="692"/>
    <s v="08G"/>
    <s v="NHS Hillingdon"/>
    <s v="North West London STP"/>
    <x v="0"/>
    <n v="0"/>
    <s v="0"/>
  </r>
  <r>
    <n v="675"/>
    <s v="08G"/>
    <s v="NHS Hillingdon"/>
    <s v="North West London STP"/>
    <x v="1"/>
    <n v="0"/>
    <s v="0"/>
  </r>
  <r>
    <n v="1096"/>
    <s v="08G"/>
    <s v="NHS Hillingdon"/>
    <s v="North West London STP"/>
    <x v="2"/>
    <n v="0"/>
    <s v="0"/>
  </r>
  <r>
    <n v="980"/>
    <s v="08G"/>
    <s v="NHS Hillingdon"/>
    <s v="North West London STP"/>
    <x v="3"/>
    <n v="0"/>
    <s v="0"/>
  </r>
  <r>
    <n v="508"/>
    <s v="08G"/>
    <s v="NHS Hillingdon"/>
    <s v="North West London STP"/>
    <x v="4"/>
    <n v="0"/>
    <s v="0"/>
  </r>
  <r>
    <n v="60"/>
    <s v="08G"/>
    <s v="NHS Hillingdon"/>
    <s v="North West London STP"/>
    <x v="0"/>
    <n v="1"/>
    <s v="1"/>
  </r>
  <r>
    <n v="49"/>
    <s v="08G"/>
    <s v="NHS Hillingdon"/>
    <s v="North West London STP"/>
    <x v="1"/>
    <n v="1"/>
    <s v="1"/>
  </r>
  <r>
    <n v="94"/>
    <s v="08G"/>
    <s v="NHS Hillingdon"/>
    <s v="North West London STP"/>
    <x v="2"/>
    <n v="1"/>
    <s v="1"/>
  </r>
  <r>
    <n v="100"/>
    <s v="08G"/>
    <s v="NHS Hillingdon"/>
    <s v="North West London STP"/>
    <x v="3"/>
    <n v="1"/>
    <s v="1"/>
  </r>
  <r>
    <n v="43"/>
    <s v="08G"/>
    <s v="NHS Hillingdon"/>
    <s v="North West London STP"/>
    <x v="4"/>
    <n v="1"/>
    <s v="1"/>
  </r>
  <r>
    <n v="31"/>
    <s v="08G"/>
    <s v="NHS Hillingdon"/>
    <s v="North West London STP"/>
    <x v="0"/>
    <n v="2"/>
    <s v="2"/>
  </r>
  <r>
    <n v="33"/>
    <s v="08G"/>
    <s v="NHS Hillingdon"/>
    <s v="North West London STP"/>
    <x v="1"/>
    <n v="2"/>
    <s v="2"/>
  </r>
  <r>
    <n v="44"/>
    <s v="08G"/>
    <s v="NHS Hillingdon"/>
    <s v="North West London STP"/>
    <x v="2"/>
    <n v="2"/>
    <s v="2"/>
  </r>
  <r>
    <n v="41"/>
    <s v="08G"/>
    <s v="NHS Hillingdon"/>
    <s v="North West London STP"/>
    <x v="3"/>
    <n v="2"/>
    <s v="2"/>
  </r>
  <r>
    <n v="36"/>
    <s v="08G"/>
    <s v="NHS Hillingdon"/>
    <s v="North West London STP"/>
    <x v="4"/>
    <n v="2"/>
    <s v="2"/>
  </r>
  <r>
    <n v="19"/>
    <s v="08G"/>
    <s v="NHS Hillingdon"/>
    <s v="North West London STP"/>
    <x v="0"/>
    <s v="3+"/>
    <s v="3+"/>
  </r>
  <r>
    <n v="20"/>
    <s v="08G"/>
    <s v="NHS Hillingdon"/>
    <s v="North West London STP"/>
    <x v="1"/>
    <s v="3+"/>
    <s v="3+"/>
  </r>
  <r>
    <n v="17"/>
    <s v="08G"/>
    <s v="NHS Hillingdon"/>
    <s v="North West London STP"/>
    <x v="2"/>
    <s v="3+"/>
    <s v="3+"/>
  </r>
  <r>
    <n v="23"/>
    <s v="08G"/>
    <s v="NHS Hillingdon"/>
    <s v="North West London STP"/>
    <x v="3"/>
    <s v="3+"/>
    <s v="3+"/>
  </r>
  <r>
    <n v="15"/>
    <s v="08G"/>
    <s v="NHS Hillingdon"/>
    <s v="North West London STP"/>
    <x v="4"/>
    <s v="3+"/>
    <s v="3+"/>
  </r>
  <r>
    <n v="439"/>
    <s v="08G"/>
    <s v="NHS Hillingdon"/>
    <s v="North West London STP"/>
    <x v="0"/>
    <m/>
    <s v="Cases diagnosed prior to 2007 (no Charlson score)"/>
  </r>
  <r>
    <n v="409"/>
    <s v="08G"/>
    <s v="NHS Hillingdon"/>
    <s v="North West London STP"/>
    <x v="1"/>
    <m/>
    <s v="Cases diagnosed prior to 2007 (no Charlson score)"/>
  </r>
  <r>
    <n v="646"/>
    <s v="08G"/>
    <s v="NHS Hillingdon"/>
    <s v="North West London STP"/>
    <x v="2"/>
    <m/>
    <s v="Cases diagnosed prior to 2007 (no Charlson score)"/>
  </r>
  <r>
    <n v="587"/>
    <s v="08G"/>
    <s v="NHS Hillingdon"/>
    <s v="North West London STP"/>
    <x v="3"/>
    <m/>
    <s v="Cases diagnosed prior to 2007 (no Charlson score)"/>
  </r>
  <r>
    <n v="300"/>
    <s v="08G"/>
    <s v="NHS Hillingdon"/>
    <s v="North West London STP"/>
    <x v="4"/>
    <m/>
    <s v="Cases diagnosed prior to 2007 (no Charlson score)"/>
  </r>
  <r>
    <n v="8"/>
    <s v="08H"/>
    <s v="NHS Islington"/>
    <s v="North Central London STP"/>
    <x v="0"/>
    <n v="0"/>
    <s v="0"/>
  </r>
  <r>
    <n v="114"/>
    <s v="08H"/>
    <s v="NHS Islington"/>
    <s v="North Central London STP"/>
    <x v="1"/>
    <n v="0"/>
    <s v="0"/>
  </r>
  <r>
    <n v="497"/>
    <s v="08H"/>
    <s v="NHS Islington"/>
    <s v="North Central London STP"/>
    <x v="2"/>
    <n v="0"/>
    <s v="0"/>
  </r>
  <r>
    <n v="903"/>
    <s v="08H"/>
    <s v="NHS Islington"/>
    <s v="North Central London STP"/>
    <x v="3"/>
    <n v="0"/>
    <s v="0"/>
  </r>
  <r>
    <n v="1177"/>
    <s v="08H"/>
    <s v="NHS Islington"/>
    <s v="North Central London STP"/>
    <x v="4"/>
    <n v="0"/>
    <s v="0"/>
  </r>
  <r>
    <n v="6"/>
    <s v="08H"/>
    <s v="NHS Islington"/>
    <s v="North Central London STP"/>
    <x v="1"/>
    <n v="1"/>
    <s v="1"/>
  </r>
  <r>
    <n v="37"/>
    <s v="08H"/>
    <s v="NHS Islington"/>
    <s v="North Central London STP"/>
    <x v="2"/>
    <n v="1"/>
    <s v="1"/>
  </r>
  <r>
    <n v="77"/>
    <s v="08H"/>
    <s v="NHS Islington"/>
    <s v="North Central London STP"/>
    <x v="3"/>
    <n v="1"/>
    <s v="1"/>
  </r>
  <r>
    <n v="104"/>
    <s v="08H"/>
    <s v="NHS Islington"/>
    <s v="North Central London STP"/>
    <x v="4"/>
    <n v="1"/>
    <s v="1"/>
  </r>
  <r>
    <n v="5"/>
    <s v="08H"/>
    <s v="NHS Islington"/>
    <s v="North Central London STP"/>
    <x v="1"/>
    <n v="2"/>
    <s v="2"/>
  </r>
  <r>
    <n v="15"/>
    <s v="08H"/>
    <s v="NHS Islington"/>
    <s v="North Central London STP"/>
    <x v="2"/>
    <n v="2"/>
    <s v="2"/>
  </r>
  <r>
    <n v="32"/>
    <s v="08H"/>
    <s v="NHS Islington"/>
    <s v="North Central London STP"/>
    <x v="3"/>
    <n v="2"/>
    <s v="2"/>
  </r>
  <r>
    <n v="36"/>
    <s v="08H"/>
    <s v="NHS Islington"/>
    <s v="North Central London STP"/>
    <x v="4"/>
    <n v="2"/>
    <s v="2"/>
  </r>
  <r>
    <n v="0"/>
    <s v="08H"/>
    <s v="NHS Islington"/>
    <s v="North Central London STP"/>
    <x v="1"/>
    <s v="3+"/>
    <s v="3+"/>
  </r>
  <r>
    <n v="5"/>
    <s v="08H"/>
    <s v="NHS Islington"/>
    <s v="North Central London STP"/>
    <x v="2"/>
    <s v="3+"/>
    <s v="3+"/>
  </r>
  <r>
    <n v="23"/>
    <s v="08H"/>
    <s v="NHS Islington"/>
    <s v="North Central London STP"/>
    <x v="3"/>
    <s v="3+"/>
    <s v="3+"/>
  </r>
  <r>
    <n v="53"/>
    <s v="08H"/>
    <s v="NHS Islington"/>
    <s v="North Central London STP"/>
    <x v="4"/>
    <s v="3+"/>
    <s v="3+"/>
  </r>
  <r>
    <n v="0"/>
    <s v="08H"/>
    <s v="NHS Islington"/>
    <s v="North Central London STP"/>
    <x v="0"/>
    <m/>
    <s v="Cases diagnosed prior to 2007 (no Charlson score)"/>
  </r>
  <r>
    <n v="65"/>
    <s v="08H"/>
    <s v="NHS Islington"/>
    <s v="North Central London STP"/>
    <x v="1"/>
    <m/>
    <s v="Cases diagnosed prior to 2007 (no Charlson score)"/>
  </r>
  <r>
    <n v="331"/>
    <s v="08H"/>
    <s v="NHS Islington"/>
    <s v="North Central London STP"/>
    <x v="2"/>
    <m/>
    <s v="Cases diagnosed prior to 2007 (no Charlson score)"/>
  </r>
  <r>
    <n v="618"/>
    <s v="08H"/>
    <s v="NHS Islington"/>
    <s v="North Central London STP"/>
    <x v="3"/>
    <m/>
    <s v="Cases diagnosed prior to 2007 (no Charlson score)"/>
  </r>
  <r>
    <n v="765"/>
    <s v="08H"/>
    <s v="NHS Islington"/>
    <s v="North Central London STP"/>
    <x v="4"/>
    <m/>
    <s v="Cases diagnosed prior to 2007 (no Charlson score)"/>
  </r>
  <r>
    <n v="888"/>
    <s v="08J"/>
    <s v="NHS Kingston"/>
    <s v="South West London STP"/>
    <x v="0"/>
    <n v="0"/>
    <s v="0"/>
  </r>
  <r>
    <n v="843"/>
    <s v="08J"/>
    <s v="NHS Kingston"/>
    <s v="South West London STP"/>
    <x v="1"/>
    <n v="0"/>
    <s v="0"/>
  </r>
  <r>
    <n v="724"/>
    <s v="08J"/>
    <s v="NHS Kingston"/>
    <s v="South West London STP"/>
    <x v="2"/>
    <n v="0"/>
    <s v="0"/>
  </r>
  <r>
    <n v="219"/>
    <s v="08J"/>
    <s v="NHS Kingston"/>
    <s v="South West London STP"/>
    <x v="3"/>
    <n v="0"/>
    <s v="0"/>
  </r>
  <r>
    <n v="62"/>
    <s v="08J"/>
    <s v="NHS Kingston"/>
    <s v="South West London STP"/>
    <x v="4"/>
    <n v="0"/>
    <s v="0"/>
  </r>
  <r>
    <n v="48"/>
    <s v="08J"/>
    <s v="NHS Kingston"/>
    <s v="South West London STP"/>
    <x v="0"/>
    <n v="1"/>
    <s v="1"/>
  </r>
  <r>
    <n v="66"/>
    <s v="08J"/>
    <s v="NHS Kingston"/>
    <s v="South West London STP"/>
    <x v="1"/>
    <n v="1"/>
    <s v="1"/>
  </r>
  <r>
    <n v="62"/>
    <s v="08J"/>
    <s v="NHS Kingston"/>
    <s v="South West London STP"/>
    <x v="2"/>
    <n v="1"/>
    <s v="1"/>
  </r>
  <r>
    <n v="11"/>
    <s v="08J"/>
    <s v="NHS Kingston"/>
    <s v="South West London STP"/>
    <x v="3"/>
    <n v="1"/>
    <s v="1"/>
  </r>
  <r>
    <n v="9"/>
    <s v="08J"/>
    <s v="NHS Kingston"/>
    <s v="South West London STP"/>
    <x v="4"/>
    <n v="1"/>
    <s v="1"/>
  </r>
  <r>
    <n v="29"/>
    <s v="08J"/>
    <s v="NHS Kingston"/>
    <s v="South West London STP"/>
    <x v="0"/>
    <n v="2"/>
    <s v="2"/>
  </r>
  <r>
    <n v="21"/>
    <s v="08J"/>
    <s v="NHS Kingston"/>
    <s v="South West London STP"/>
    <x v="1"/>
    <n v="2"/>
    <s v="2"/>
  </r>
  <r>
    <n v="21"/>
    <s v="08J"/>
    <s v="NHS Kingston"/>
    <s v="South West London STP"/>
    <x v="2"/>
    <n v="2"/>
    <s v="2"/>
  </r>
  <r>
    <n v="5"/>
    <s v="08J"/>
    <s v="NHS Kingston"/>
    <s v="South West London STP"/>
    <x v="3"/>
    <n v="2"/>
    <s v="2"/>
  </r>
  <r>
    <n v="5"/>
    <s v="08J"/>
    <s v="NHS Kingston"/>
    <s v="South West London STP"/>
    <x v="4"/>
    <n v="2"/>
    <s v="2"/>
  </r>
  <r>
    <n v="18"/>
    <s v="08J"/>
    <s v="NHS Kingston"/>
    <s v="South West London STP"/>
    <x v="0"/>
    <s v="3+"/>
    <s v="3+"/>
  </r>
  <r>
    <n v="24"/>
    <s v="08J"/>
    <s v="NHS Kingston"/>
    <s v="South West London STP"/>
    <x v="1"/>
    <s v="3+"/>
    <s v="3+"/>
  </r>
  <r>
    <n v="19"/>
    <s v="08J"/>
    <s v="NHS Kingston"/>
    <s v="South West London STP"/>
    <x v="2"/>
    <s v="3+"/>
    <s v="3+"/>
  </r>
  <r>
    <n v="10"/>
    <s v="08J"/>
    <s v="NHS Kingston"/>
    <s v="South West London STP"/>
    <x v="3"/>
    <s v="3+"/>
    <s v="3+"/>
  </r>
  <r>
    <n v="0"/>
    <s v="08J"/>
    <s v="NHS Kingston"/>
    <s v="South West London STP"/>
    <x v="4"/>
    <s v="3+"/>
    <s v="3+"/>
  </r>
  <r>
    <n v="592"/>
    <s v="08J"/>
    <s v="NHS Kingston"/>
    <s v="South West London STP"/>
    <x v="0"/>
    <m/>
    <s v="Cases diagnosed prior to 2007 (no Charlson score)"/>
  </r>
  <r>
    <n v="529"/>
    <s v="08J"/>
    <s v="NHS Kingston"/>
    <s v="South West London STP"/>
    <x v="1"/>
    <m/>
    <s v="Cases diagnosed prior to 2007 (no Charlson score)"/>
  </r>
  <r>
    <n v="508"/>
    <s v="08J"/>
    <s v="NHS Kingston"/>
    <s v="South West London STP"/>
    <x v="2"/>
    <m/>
    <s v="Cases diagnosed prior to 2007 (no Charlson score)"/>
  </r>
  <r>
    <n v="166"/>
    <s v="08J"/>
    <s v="NHS Kingston"/>
    <s v="South West London STP"/>
    <x v="3"/>
    <m/>
    <s v="Cases diagnosed prior to 2007 (no Charlson score)"/>
  </r>
  <r>
    <n v="40"/>
    <s v="08J"/>
    <s v="NHS Kingston"/>
    <s v="South West London STP"/>
    <x v="4"/>
    <m/>
    <s v="Cases diagnosed prior to 2007 (no Charlson score)"/>
  </r>
  <r>
    <n v="91"/>
    <s v="08K"/>
    <s v="NHS Lambeth"/>
    <s v="South East London STP"/>
    <x v="0"/>
    <n v="0"/>
    <s v="0"/>
  </r>
  <r>
    <n v="238"/>
    <s v="08K"/>
    <s v="NHS Lambeth"/>
    <s v="South East London STP"/>
    <x v="1"/>
    <n v="0"/>
    <s v="0"/>
  </r>
  <r>
    <n v="670"/>
    <s v="08K"/>
    <s v="NHS Lambeth"/>
    <s v="South East London STP"/>
    <x v="2"/>
    <n v="0"/>
    <s v="0"/>
  </r>
  <r>
    <n v="1788"/>
    <s v="08K"/>
    <s v="NHS Lambeth"/>
    <s v="South East London STP"/>
    <x v="3"/>
    <n v="0"/>
    <s v="0"/>
  </r>
  <r>
    <n v="1316"/>
    <s v="08K"/>
    <s v="NHS Lambeth"/>
    <s v="South East London STP"/>
    <x v="4"/>
    <n v="0"/>
    <s v="0"/>
  </r>
  <r>
    <n v="5"/>
    <s v="08K"/>
    <s v="NHS Lambeth"/>
    <s v="South East London STP"/>
    <x v="0"/>
    <n v="1"/>
    <s v="1"/>
  </r>
  <r>
    <n v="5"/>
    <s v="08K"/>
    <s v="NHS Lambeth"/>
    <s v="South East London STP"/>
    <x v="1"/>
    <n v="1"/>
    <s v="1"/>
  </r>
  <r>
    <n v="46"/>
    <s v="08K"/>
    <s v="NHS Lambeth"/>
    <s v="South East London STP"/>
    <x v="2"/>
    <n v="1"/>
    <s v="1"/>
  </r>
  <r>
    <n v="120"/>
    <s v="08K"/>
    <s v="NHS Lambeth"/>
    <s v="South East London STP"/>
    <x v="3"/>
    <n v="1"/>
    <s v="1"/>
  </r>
  <r>
    <n v="99"/>
    <s v="08K"/>
    <s v="NHS Lambeth"/>
    <s v="South East London STP"/>
    <x v="4"/>
    <n v="1"/>
    <s v="1"/>
  </r>
  <r>
    <n v="5"/>
    <s v="08K"/>
    <s v="NHS Lambeth"/>
    <s v="South East London STP"/>
    <x v="0"/>
    <n v="2"/>
    <s v="2"/>
  </r>
  <r>
    <n v="5"/>
    <s v="08K"/>
    <s v="NHS Lambeth"/>
    <s v="South East London STP"/>
    <x v="1"/>
    <n v="2"/>
    <s v="2"/>
  </r>
  <r>
    <n v="33"/>
    <s v="08K"/>
    <s v="NHS Lambeth"/>
    <s v="South East London STP"/>
    <x v="2"/>
    <n v="2"/>
    <s v="2"/>
  </r>
  <r>
    <n v="59"/>
    <s v="08K"/>
    <s v="NHS Lambeth"/>
    <s v="South East London STP"/>
    <x v="3"/>
    <n v="2"/>
    <s v="2"/>
  </r>
  <r>
    <n v="47"/>
    <s v="08K"/>
    <s v="NHS Lambeth"/>
    <s v="South East London STP"/>
    <x v="4"/>
    <n v="2"/>
    <s v="2"/>
  </r>
  <r>
    <n v="0"/>
    <s v="08K"/>
    <s v="NHS Lambeth"/>
    <s v="South East London STP"/>
    <x v="0"/>
    <s v="3+"/>
    <s v="3+"/>
  </r>
  <r>
    <n v="5"/>
    <s v="08K"/>
    <s v="NHS Lambeth"/>
    <s v="South East London STP"/>
    <x v="1"/>
    <s v="3+"/>
    <s v="3+"/>
  </r>
  <r>
    <n v="17"/>
    <s v="08K"/>
    <s v="NHS Lambeth"/>
    <s v="South East London STP"/>
    <x v="2"/>
    <s v="3+"/>
    <s v="3+"/>
  </r>
  <r>
    <n v="39"/>
    <s v="08K"/>
    <s v="NHS Lambeth"/>
    <s v="South East London STP"/>
    <x v="3"/>
    <s v="3+"/>
    <s v="3+"/>
  </r>
  <r>
    <n v="38"/>
    <s v="08K"/>
    <s v="NHS Lambeth"/>
    <s v="South East London STP"/>
    <x v="4"/>
    <s v="3+"/>
    <s v="3+"/>
  </r>
  <r>
    <n v="62"/>
    <s v="08K"/>
    <s v="NHS Lambeth"/>
    <s v="South East London STP"/>
    <x v="0"/>
    <m/>
    <s v="Cases diagnosed prior to 2007 (no Charlson score)"/>
  </r>
  <r>
    <n v="165"/>
    <s v="08K"/>
    <s v="NHS Lambeth"/>
    <s v="South East London STP"/>
    <x v="1"/>
    <m/>
    <s v="Cases diagnosed prior to 2007 (no Charlson score)"/>
  </r>
  <r>
    <n v="468"/>
    <s v="08K"/>
    <s v="NHS Lambeth"/>
    <s v="South East London STP"/>
    <x v="2"/>
    <m/>
    <s v="Cases diagnosed prior to 2007 (no Charlson score)"/>
  </r>
  <r>
    <n v="1070"/>
    <s v="08K"/>
    <s v="NHS Lambeth"/>
    <s v="South East London STP"/>
    <x v="3"/>
    <m/>
    <s v="Cases diagnosed prior to 2007 (no Charlson score)"/>
  </r>
  <r>
    <n v="797"/>
    <s v="08K"/>
    <s v="NHS Lambeth"/>
    <s v="South East London STP"/>
    <x v="4"/>
    <m/>
    <s v="Cases diagnosed prior to 2007 (no Charlson score)"/>
  </r>
  <r>
    <n v="57"/>
    <s v="08L"/>
    <s v="NHS Lewisham"/>
    <s v="South East London STP"/>
    <x v="0"/>
    <n v="0"/>
    <s v="0"/>
  </r>
  <r>
    <n v="189"/>
    <s v="08L"/>
    <s v="NHS Lewisham"/>
    <s v="South East London STP"/>
    <x v="1"/>
    <n v="0"/>
    <s v="0"/>
  </r>
  <r>
    <n v="691"/>
    <s v="08L"/>
    <s v="NHS Lewisham"/>
    <s v="South East London STP"/>
    <x v="2"/>
    <n v="0"/>
    <s v="0"/>
  </r>
  <r>
    <n v="1593"/>
    <s v="08L"/>
    <s v="NHS Lewisham"/>
    <s v="South East London STP"/>
    <x v="3"/>
    <n v="0"/>
    <s v="0"/>
  </r>
  <r>
    <n v="1329"/>
    <s v="08L"/>
    <s v="NHS Lewisham"/>
    <s v="South East London STP"/>
    <x v="4"/>
    <n v="0"/>
    <s v="0"/>
  </r>
  <r>
    <n v="0"/>
    <s v="08L"/>
    <s v="NHS Lewisham"/>
    <s v="South East London STP"/>
    <x v="0"/>
    <n v="1"/>
    <s v="1"/>
  </r>
  <r>
    <n v="10"/>
    <s v="08L"/>
    <s v="NHS Lewisham"/>
    <s v="South East London STP"/>
    <x v="1"/>
    <n v="1"/>
    <s v="1"/>
  </r>
  <r>
    <n v="51"/>
    <s v="08L"/>
    <s v="NHS Lewisham"/>
    <s v="South East London STP"/>
    <x v="2"/>
    <n v="1"/>
    <s v="1"/>
  </r>
  <r>
    <n v="97"/>
    <s v="08L"/>
    <s v="NHS Lewisham"/>
    <s v="South East London STP"/>
    <x v="3"/>
    <n v="1"/>
    <s v="1"/>
  </r>
  <r>
    <n v="118"/>
    <s v="08L"/>
    <s v="NHS Lewisham"/>
    <s v="South East London STP"/>
    <x v="4"/>
    <n v="1"/>
    <s v="1"/>
  </r>
  <r>
    <n v="5"/>
    <s v="08L"/>
    <s v="NHS Lewisham"/>
    <s v="South East London STP"/>
    <x v="0"/>
    <n v="2"/>
    <s v="2"/>
  </r>
  <r>
    <n v="5"/>
    <s v="08L"/>
    <s v="NHS Lewisham"/>
    <s v="South East London STP"/>
    <x v="1"/>
    <n v="2"/>
    <s v="2"/>
  </r>
  <r>
    <n v="19"/>
    <s v="08L"/>
    <s v="NHS Lewisham"/>
    <s v="South East London STP"/>
    <x v="2"/>
    <n v="2"/>
    <s v="2"/>
  </r>
  <r>
    <n v="53"/>
    <s v="08L"/>
    <s v="NHS Lewisham"/>
    <s v="South East London STP"/>
    <x v="3"/>
    <n v="2"/>
    <s v="2"/>
  </r>
  <r>
    <n v="62"/>
    <s v="08L"/>
    <s v="NHS Lewisham"/>
    <s v="South East London STP"/>
    <x v="4"/>
    <n v="2"/>
    <s v="2"/>
  </r>
  <r>
    <n v="7"/>
    <s v="08L"/>
    <s v="NHS Lewisham"/>
    <s v="South East London STP"/>
    <x v="1"/>
    <s v="3+"/>
    <s v="3+"/>
  </r>
  <r>
    <n v="14"/>
    <s v="08L"/>
    <s v="NHS Lewisham"/>
    <s v="South East London STP"/>
    <x v="2"/>
    <s v="3+"/>
    <s v="3+"/>
  </r>
  <r>
    <n v="36"/>
    <s v="08L"/>
    <s v="NHS Lewisham"/>
    <s v="South East London STP"/>
    <x v="3"/>
    <s v="3+"/>
    <s v="3+"/>
  </r>
  <r>
    <n v="40"/>
    <s v="08L"/>
    <s v="NHS Lewisham"/>
    <s v="South East London STP"/>
    <x v="4"/>
    <s v="3+"/>
    <s v="3+"/>
  </r>
  <r>
    <n v="16"/>
    <s v="08L"/>
    <s v="NHS Lewisham"/>
    <s v="South East London STP"/>
    <x v="0"/>
    <m/>
    <s v="Cases diagnosed prior to 2007 (no Charlson score)"/>
  </r>
  <r>
    <n v="111"/>
    <s v="08L"/>
    <s v="NHS Lewisham"/>
    <s v="South East London STP"/>
    <x v="1"/>
    <m/>
    <s v="Cases diagnosed prior to 2007 (no Charlson score)"/>
  </r>
  <r>
    <n v="456"/>
    <s v="08L"/>
    <s v="NHS Lewisham"/>
    <s v="South East London STP"/>
    <x v="2"/>
    <m/>
    <s v="Cases diagnosed prior to 2007 (no Charlson score)"/>
  </r>
  <r>
    <n v="916"/>
    <s v="08L"/>
    <s v="NHS Lewisham"/>
    <s v="South East London STP"/>
    <x v="3"/>
    <m/>
    <s v="Cases diagnosed prior to 2007 (no Charlson score)"/>
  </r>
  <r>
    <n v="848"/>
    <s v="08L"/>
    <s v="NHS Lewisham"/>
    <s v="South East London STP"/>
    <x v="4"/>
    <m/>
    <s v="Cases diagnosed prior to 2007 (no Charlson score)"/>
  </r>
  <r>
    <n v="16"/>
    <s v="08M"/>
    <s v="NHS Newham"/>
    <s v="North East London STP"/>
    <x v="0"/>
    <n v="0"/>
    <s v="0"/>
  </r>
  <r>
    <n v="10"/>
    <s v="08M"/>
    <s v="NHS Newham"/>
    <s v="North East London STP"/>
    <x v="1"/>
    <n v="0"/>
    <s v="0"/>
  </r>
  <r>
    <n v="45"/>
    <s v="08M"/>
    <s v="NHS Newham"/>
    <s v="North East London STP"/>
    <x v="2"/>
    <n v="0"/>
    <s v="0"/>
  </r>
  <r>
    <n v="932"/>
    <s v="08M"/>
    <s v="NHS Newham"/>
    <s v="North East London STP"/>
    <x v="3"/>
    <n v="0"/>
    <s v="0"/>
  </r>
  <r>
    <n v="1753"/>
    <s v="08M"/>
    <s v="NHS Newham"/>
    <s v="North East London STP"/>
    <x v="4"/>
    <n v="0"/>
    <s v="0"/>
  </r>
  <r>
    <n v="5"/>
    <s v="08M"/>
    <s v="NHS Newham"/>
    <s v="North East London STP"/>
    <x v="2"/>
    <n v="1"/>
    <s v="1"/>
  </r>
  <r>
    <n v="85"/>
    <s v="08M"/>
    <s v="NHS Newham"/>
    <s v="North East London STP"/>
    <x v="3"/>
    <n v="1"/>
    <s v="1"/>
  </r>
  <r>
    <n v="167"/>
    <s v="08M"/>
    <s v="NHS Newham"/>
    <s v="North East London STP"/>
    <x v="4"/>
    <n v="1"/>
    <s v="1"/>
  </r>
  <r>
    <n v="0"/>
    <s v="08M"/>
    <s v="NHS Newham"/>
    <s v="North East London STP"/>
    <x v="0"/>
    <n v="2"/>
    <s v="2"/>
  </r>
  <r>
    <n v="0"/>
    <s v="08M"/>
    <s v="NHS Newham"/>
    <s v="North East London STP"/>
    <x v="2"/>
    <n v="2"/>
    <s v="2"/>
  </r>
  <r>
    <n v="25"/>
    <s v="08M"/>
    <s v="NHS Newham"/>
    <s v="North East London STP"/>
    <x v="3"/>
    <n v="2"/>
    <s v="2"/>
  </r>
  <r>
    <n v="74"/>
    <s v="08M"/>
    <s v="NHS Newham"/>
    <s v="North East London STP"/>
    <x v="4"/>
    <n v="2"/>
    <s v="2"/>
  </r>
  <r>
    <n v="0"/>
    <s v="08M"/>
    <s v="NHS Newham"/>
    <s v="North East London STP"/>
    <x v="2"/>
    <s v="3+"/>
    <s v="3+"/>
  </r>
  <r>
    <n v="25"/>
    <s v="08M"/>
    <s v="NHS Newham"/>
    <s v="North East London STP"/>
    <x v="3"/>
    <s v="3+"/>
    <s v="3+"/>
  </r>
  <r>
    <n v="80"/>
    <s v="08M"/>
    <s v="NHS Newham"/>
    <s v="North East London STP"/>
    <x v="4"/>
    <s v="3+"/>
    <s v="3+"/>
  </r>
  <r>
    <n v="7"/>
    <s v="08M"/>
    <s v="NHS Newham"/>
    <s v="North East London STP"/>
    <x v="0"/>
    <m/>
    <s v="Cases diagnosed prior to 2007 (no Charlson score)"/>
  </r>
  <r>
    <n v="26"/>
    <s v="08M"/>
    <s v="NHS Newham"/>
    <s v="North East London STP"/>
    <x v="2"/>
    <m/>
    <s v="Cases diagnosed prior to 2007 (no Charlson score)"/>
  </r>
  <r>
    <n v="593"/>
    <s v="08M"/>
    <s v="NHS Newham"/>
    <s v="North East London STP"/>
    <x v="3"/>
    <m/>
    <s v="Cases diagnosed prior to 2007 (no Charlson score)"/>
  </r>
  <r>
    <n v="1017"/>
    <s v="08M"/>
    <s v="NHS Newham"/>
    <s v="North East London STP"/>
    <x v="4"/>
    <m/>
    <s v="Cases diagnosed prior to 2007 (no Charlson score)"/>
  </r>
  <r>
    <n v="369"/>
    <s v="08N"/>
    <s v="NHS Redbridge"/>
    <s v="North East London STP"/>
    <x v="0"/>
    <n v="0"/>
    <s v="0"/>
  </r>
  <r>
    <n v="624"/>
    <s v="08N"/>
    <s v="NHS Redbridge"/>
    <s v="North East London STP"/>
    <x v="1"/>
    <n v="0"/>
    <s v="0"/>
  </r>
  <r>
    <n v="795"/>
    <s v="08N"/>
    <s v="NHS Redbridge"/>
    <s v="North East London STP"/>
    <x v="2"/>
    <n v="0"/>
    <s v="0"/>
  </r>
  <r>
    <n v="1380"/>
    <s v="08N"/>
    <s v="NHS Redbridge"/>
    <s v="North East London STP"/>
    <x v="3"/>
    <n v="0"/>
    <s v="0"/>
  </r>
  <r>
    <n v="506"/>
    <s v="08N"/>
    <s v="NHS Redbridge"/>
    <s v="North East London STP"/>
    <x v="4"/>
    <n v="0"/>
    <s v="0"/>
  </r>
  <r>
    <n v="31"/>
    <s v="08N"/>
    <s v="NHS Redbridge"/>
    <s v="North East London STP"/>
    <x v="0"/>
    <n v="1"/>
    <s v="1"/>
  </r>
  <r>
    <n v="56"/>
    <s v="08N"/>
    <s v="NHS Redbridge"/>
    <s v="North East London STP"/>
    <x v="1"/>
    <n v="1"/>
    <s v="1"/>
  </r>
  <r>
    <n v="81"/>
    <s v="08N"/>
    <s v="NHS Redbridge"/>
    <s v="North East London STP"/>
    <x v="2"/>
    <n v="1"/>
    <s v="1"/>
  </r>
  <r>
    <n v="135"/>
    <s v="08N"/>
    <s v="NHS Redbridge"/>
    <s v="North East London STP"/>
    <x v="3"/>
    <n v="1"/>
    <s v="1"/>
  </r>
  <r>
    <n v="47"/>
    <s v="08N"/>
    <s v="NHS Redbridge"/>
    <s v="North East London STP"/>
    <x v="4"/>
    <n v="1"/>
    <s v="1"/>
  </r>
  <r>
    <n v="13"/>
    <s v="08N"/>
    <s v="NHS Redbridge"/>
    <s v="North East London STP"/>
    <x v="0"/>
    <n v="2"/>
    <s v="2"/>
  </r>
  <r>
    <n v="28"/>
    <s v="08N"/>
    <s v="NHS Redbridge"/>
    <s v="North East London STP"/>
    <x v="1"/>
    <n v="2"/>
    <s v="2"/>
  </r>
  <r>
    <n v="36"/>
    <s v="08N"/>
    <s v="NHS Redbridge"/>
    <s v="North East London STP"/>
    <x v="2"/>
    <n v="2"/>
    <s v="2"/>
  </r>
  <r>
    <n v="57"/>
    <s v="08N"/>
    <s v="NHS Redbridge"/>
    <s v="North East London STP"/>
    <x v="3"/>
    <n v="2"/>
    <s v="2"/>
  </r>
  <r>
    <n v="21"/>
    <s v="08N"/>
    <s v="NHS Redbridge"/>
    <s v="North East London STP"/>
    <x v="4"/>
    <n v="2"/>
    <s v="2"/>
  </r>
  <r>
    <n v="6"/>
    <s v="08N"/>
    <s v="NHS Redbridge"/>
    <s v="North East London STP"/>
    <x v="0"/>
    <s v="3+"/>
    <s v="3+"/>
  </r>
  <r>
    <n v="15"/>
    <s v="08N"/>
    <s v="NHS Redbridge"/>
    <s v="North East London STP"/>
    <x v="1"/>
    <s v="3+"/>
    <s v="3+"/>
  </r>
  <r>
    <n v="19"/>
    <s v="08N"/>
    <s v="NHS Redbridge"/>
    <s v="North East London STP"/>
    <x v="2"/>
    <s v="3+"/>
    <s v="3+"/>
  </r>
  <r>
    <n v="40"/>
    <s v="08N"/>
    <s v="NHS Redbridge"/>
    <s v="North East London STP"/>
    <x v="3"/>
    <s v="3+"/>
    <s v="3+"/>
  </r>
  <r>
    <n v="18"/>
    <s v="08N"/>
    <s v="NHS Redbridge"/>
    <s v="North East London STP"/>
    <x v="4"/>
    <s v="3+"/>
    <s v="3+"/>
  </r>
  <r>
    <n v="219"/>
    <s v="08N"/>
    <s v="NHS Redbridge"/>
    <s v="North East London STP"/>
    <x v="0"/>
    <m/>
    <s v="Cases diagnosed prior to 2007 (no Charlson score)"/>
  </r>
  <r>
    <n v="388"/>
    <s v="08N"/>
    <s v="NHS Redbridge"/>
    <s v="North East London STP"/>
    <x v="1"/>
    <m/>
    <s v="Cases diagnosed prior to 2007 (no Charlson score)"/>
  </r>
  <r>
    <n v="477"/>
    <s v="08N"/>
    <s v="NHS Redbridge"/>
    <s v="North East London STP"/>
    <x v="2"/>
    <m/>
    <s v="Cases diagnosed prior to 2007 (no Charlson score)"/>
  </r>
  <r>
    <n v="935"/>
    <s v="08N"/>
    <s v="NHS Redbridge"/>
    <s v="North East London STP"/>
    <x v="3"/>
    <m/>
    <s v="Cases diagnosed prior to 2007 (no Charlson score)"/>
  </r>
  <r>
    <n v="308"/>
    <s v="08N"/>
    <s v="NHS Redbridge"/>
    <s v="North East London STP"/>
    <x v="4"/>
    <m/>
    <s v="Cases diagnosed prior to 2007 (no Charlson score)"/>
  </r>
  <r>
    <n v="1827"/>
    <s v="08P"/>
    <s v="NHS Richmond"/>
    <s v="South West London STP"/>
    <x v="0"/>
    <n v="0"/>
    <s v="0"/>
  </r>
  <r>
    <n v="943"/>
    <s v="08P"/>
    <s v="NHS Richmond"/>
    <s v="South West London STP"/>
    <x v="1"/>
    <n v="0"/>
    <s v="0"/>
  </r>
  <r>
    <n v="482"/>
    <s v="08P"/>
    <s v="NHS Richmond"/>
    <s v="South West London STP"/>
    <x v="2"/>
    <n v="0"/>
    <s v="0"/>
  </r>
  <r>
    <n v="320"/>
    <s v="08P"/>
    <s v="NHS Richmond"/>
    <s v="South West London STP"/>
    <x v="3"/>
    <n v="0"/>
    <s v="0"/>
  </r>
  <r>
    <n v="50"/>
    <s v="08P"/>
    <s v="NHS Richmond"/>
    <s v="South West London STP"/>
    <x v="4"/>
    <n v="0"/>
    <s v="0"/>
  </r>
  <r>
    <n v="80"/>
    <s v="08P"/>
    <s v="NHS Richmond"/>
    <s v="South West London STP"/>
    <x v="0"/>
    <n v="1"/>
    <s v="1"/>
  </r>
  <r>
    <n v="52"/>
    <s v="08P"/>
    <s v="NHS Richmond"/>
    <s v="South West London STP"/>
    <x v="1"/>
    <n v="1"/>
    <s v="1"/>
  </r>
  <r>
    <n v="31"/>
    <s v="08P"/>
    <s v="NHS Richmond"/>
    <s v="South West London STP"/>
    <x v="2"/>
    <n v="1"/>
    <s v="1"/>
  </r>
  <r>
    <n v="19"/>
    <s v="08P"/>
    <s v="NHS Richmond"/>
    <s v="South West London STP"/>
    <x v="3"/>
    <n v="1"/>
    <s v="1"/>
  </r>
  <r>
    <n v="5"/>
    <s v="08P"/>
    <s v="NHS Richmond"/>
    <s v="South West London STP"/>
    <x v="4"/>
    <n v="1"/>
    <s v="1"/>
  </r>
  <r>
    <n v="40"/>
    <s v="08P"/>
    <s v="NHS Richmond"/>
    <s v="South West London STP"/>
    <x v="0"/>
    <n v="2"/>
    <s v="2"/>
  </r>
  <r>
    <n v="30"/>
    <s v="08P"/>
    <s v="NHS Richmond"/>
    <s v="South West London STP"/>
    <x v="1"/>
    <n v="2"/>
    <s v="2"/>
  </r>
  <r>
    <n v="10"/>
    <s v="08P"/>
    <s v="NHS Richmond"/>
    <s v="South West London STP"/>
    <x v="2"/>
    <n v="2"/>
    <s v="2"/>
  </r>
  <r>
    <n v="22"/>
    <s v="08P"/>
    <s v="NHS Richmond"/>
    <s v="South West London STP"/>
    <x v="3"/>
    <n v="2"/>
    <s v="2"/>
  </r>
  <r>
    <n v="0"/>
    <s v="08P"/>
    <s v="NHS Richmond"/>
    <s v="South West London STP"/>
    <x v="4"/>
    <n v="2"/>
    <s v="2"/>
  </r>
  <r>
    <n v="36"/>
    <s v="08P"/>
    <s v="NHS Richmond"/>
    <s v="South West London STP"/>
    <x v="0"/>
    <s v="3+"/>
    <s v="3+"/>
  </r>
  <r>
    <n v="18"/>
    <s v="08P"/>
    <s v="NHS Richmond"/>
    <s v="South West London STP"/>
    <x v="1"/>
    <s v="3+"/>
    <s v="3+"/>
  </r>
  <r>
    <n v="10"/>
    <s v="08P"/>
    <s v="NHS Richmond"/>
    <s v="South West London STP"/>
    <x v="2"/>
    <s v="3+"/>
    <s v="3+"/>
  </r>
  <r>
    <n v="5"/>
    <s v="08P"/>
    <s v="NHS Richmond"/>
    <s v="South West London STP"/>
    <x v="3"/>
    <s v="3+"/>
    <s v="3+"/>
  </r>
  <r>
    <n v="0"/>
    <s v="08P"/>
    <s v="NHS Richmond"/>
    <s v="South West London STP"/>
    <x v="4"/>
    <s v="3+"/>
    <s v="3+"/>
  </r>
  <r>
    <n v="1104"/>
    <s v="08P"/>
    <s v="NHS Richmond"/>
    <s v="South West London STP"/>
    <x v="0"/>
    <m/>
    <s v="Cases diagnosed prior to 2007 (no Charlson score)"/>
  </r>
  <r>
    <n v="558"/>
    <s v="08P"/>
    <s v="NHS Richmond"/>
    <s v="South West London STP"/>
    <x v="1"/>
    <m/>
    <s v="Cases diagnosed prior to 2007 (no Charlson score)"/>
  </r>
  <r>
    <n v="248"/>
    <s v="08P"/>
    <s v="NHS Richmond"/>
    <s v="South West London STP"/>
    <x v="2"/>
    <m/>
    <s v="Cases diagnosed prior to 2007 (no Charlson score)"/>
  </r>
  <r>
    <n v="154"/>
    <s v="08P"/>
    <s v="NHS Richmond"/>
    <s v="South West London STP"/>
    <x v="3"/>
    <m/>
    <s v="Cases diagnosed prior to 2007 (no Charlson score)"/>
  </r>
  <r>
    <n v="36"/>
    <s v="08P"/>
    <s v="NHS Richmond"/>
    <s v="South West London STP"/>
    <x v="4"/>
    <m/>
    <s v="Cases diagnosed prior to 2007 (no Charlson score)"/>
  </r>
  <r>
    <n v="183"/>
    <s v="08Q"/>
    <s v="NHS Southwark"/>
    <s v="South East London STP"/>
    <x v="0"/>
    <n v="0"/>
    <s v="0"/>
  </r>
  <r>
    <n v="191"/>
    <s v="08Q"/>
    <s v="NHS Southwark"/>
    <s v="South East London STP"/>
    <x v="1"/>
    <n v="0"/>
    <s v="0"/>
  </r>
  <r>
    <n v="704"/>
    <s v="08Q"/>
    <s v="NHS Southwark"/>
    <s v="South East London STP"/>
    <x v="2"/>
    <n v="0"/>
    <s v="0"/>
  </r>
  <r>
    <n v="913"/>
    <s v="08Q"/>
    <s v="NHS Southwark"/>
    <s v="South East London STP"/>
    <x v="3"/>
    <n v="0"/>
    <s v="0"/>
  </r>
  <r>
    <n v="1533"/>
    <s v="08Q"/>
    <s v="NHS Southwark"/>
    <s v="South East London STP"/>
    <x v="4"/>
    <n v="0"/>
    <s v="0"/>
  </r>
  <r>
    <n v="9"/>
    <s v="08Q"/>
    <s v="NHS Southwark"/>
    <s v="South East London STP"/>
    <x v="0"/>
    <n v="1"/>
    <s v="1"/>
  </r>
  <r>
    <n v="6"/>
    <s v="08Q"/>
    <s v="NHS Southwark"/>
    <s v="South East London STP"/>
    <x v="1"/>
    <n v="1"/>
    <s v="1"/>
  </r>
  <r>
    <n v="50"/>
    <s v="08Q"/>
    <s v="NHS Southwark"/>
    <s v="South East London STP"/>
    <x v="2"/>
    <n v="1"/>
    <s v="1"/>
  </r>
  <r>
    <n v="63"/>
    <s v="08Q"/>
    <s v="NHS Southwark"/>
    <s v="South East London STP"/>
    <x v="3"/>
    <n v="1"/>
    <s v="1"/>
  </r>
  <r>
    <n v="137"/>
    <s v="08Q"/>
    <s v="NHS Southwark"/>
    <s v="South East London STP"/>
    <x v="4"/>
    <n v="1"/>
    <s v="1"/>
  </r>
  <r>
    <n v="0"/>
    <s v="08Q"/>
    <s v="NHS Southwark"/>
    <s v="South East London STP"/>
    <x v="0"/>
    <n v="2"/>
    <s v="2"/>
  </r>
  <r>
    <n v="10"/>
    <s v="08Q"/>
    <s v="NHS Southwark"/>
    <s v="South East London STP"/>
    <x v="1"/>
    <n v="2"/>
    <s v="2"/>
  </r>
  <r>
    <n v="17"/>
    <s v="08Q"/>
    <s v="NHS Southwark"/>
    <s v="South East London STP"/>
    <x v="2"/>
    <n v="2"/>
    <s v="2"/>
  </r>
  <r>
    <n v="33"/>
    <s v="08Q"/>
    <s v="NHS Southwark"/>
    <s v="South East London STP"/>
    <x v="3"/>
    <n v="2"/>
    <s v="2"/>
  </r>
  <r>
    <n v="61"/>
    <s v="08Q"/>
    <s v="NHS Southwark"/>
    <s v="South East London STP"/>
    <x v="4"/>
    <n v="2"/>
    <s v="2"/>
  </r>
  <r>
    <n v="5"/>
    <s v="08Q"/>
    <s v="NHS Southwark"/>
    <s v="South East London STP"/>
    <x v="0"/>
    <s v="3+"/>
    <s v="3+"/>
  </r>
  <r>
    <n v="5"/>
    <s v="08Q"/>
    <s v="NHS Southwark"/>
    <s v="South East London STP"/>
    <x v="1"/>
    <s v="3+"/>
    <s v="3+"/>
  </r>
  <r>
    <n v="13"/>
    <s v="08Q"/>
    <s v="NHS Southwark"/>
    <s v="South East London STP"/>
    <x v="2"/>
    <s v="3+"/>
    <s v="3+"/>
  </r>
  <r>
    <n v="19"/>
    <s v="08Q"/>
    <s v="NHS Southwark"/>
    <s v="South East London STP"/>
    <x v="3"/>
    <s v="3+"/>
    <s v="3+"/>
  </r>
  <r>
    <n v="54"/>
    <s v="08Q"/>
    <s v="NHS Southwark"/>
    <s v="South East London STP"/>
    <x v="4"/>
    <s v="3+"/>
    <s v="3+"/>
  </r>
  <r>
    <n v="127"/>
    <s v="08Q"/>
    <s v="NHS Southwark"/>
    <s v="South East London STP"/>
    <x v="0"/>
    <m/>
    <s v="Cases diagnosed prior to 2007 (no Charlson score)"/>
  </r>
  <r>
    <n v="148"/>
    <s v="08Q"/>
    <s v="NHS Southwark"/>
    <s v="South East London STP"/>
    <x v="1"/>
    <m/>
    <s v="Cases diagnosed prior to 2007 (no Charlson score)"/>
  </r>
  <r>
    <n v="429"/>
    <s v="08Q"/>
    <s v="NHS Southwark"/>
    <s v="South East London STP"/>
    <x v="2"/>
    <m/>
    <s v="Cases diagnosed prior to 2007 (no Charlson score)"/>
  </r>
  <r>
    <n v="594"/>
    <s v="08Q"/>
    <s v="NHS Southwark"/>
    <s v="South East London STP"/>
    <x v="3"/>
    <m/>
    <s v="Cases diagnosed prior to 2007 (no Charlson score)"/>
  </r>
  <r>
    <n v="990"/>
    <s v="08Q"/>
    <s v="NHS Southwark"/>
    <s v="South East London STP"/>
    <x v="4"/>
    <m/>
    <s v="Cases diagnosed prior to 2007 (no Charlson score)"/>
  </r>
  <r>
    <n v="1008"/>
    <s v="08R"/>
    <s v="NHS Merton"/>
    <s v="South West London STP"/>
    <x v="0"/>
    <n v="0"/>
    <s v="0"/>
  </r>
  <r>
    <n v="682"/>
    <s v="08R"/>
    <s v="NHS Merton"/>
    <s v="South West London STP"/>
    <x v="1"/>
    <n v="0"/>
    <s v="0"/>
  </r>
  <r>
    <n v="600"/>
    <s v="08R"/>
    <s v="NHS Merton"/>
    <s v="South West London STP"/>
    <x v="2"/>
    <n v="0"/>
    <s v="0"/>
  </r>
  <r>
    <n v="706"/>
    <s v="08R"/>
    <s v="NHS Merton"/>
    <s v="South West London STP"/>
    <x v="3"/>
    <n v="0"/>
    <s v="0"/>
  </r>
  <r>
    <n v="234"/>
    <s v="08R"/>
    <s v="NHS Merton"/>
    <s v="South West London STP"/>
    <x v="4"/>
    <n v="0"/>
    <s v="0"/>
  </r>
  <r>
    <n v="55"/>
    <s v="08R"/>
    <s v="NHS Merton"/>
    <s v="South West London STP"/>
    <x v="0"/>
    <n v="1"/>
    <s v="1"/>
  </r>
  <r>
    <n v="46"/>
    <s v="08R"/>
    <s v="NHS Merton"/>
    <s v="South West London STP"/>
    <x v="1"/>
    <n v="1"/>
    <s v="1"/>
  </r>
  <r>
    <n v="48"/>
    <s v="08R"/>
    <s v="NHS Merton"/>
    <s v="South West London STP"/>
    <x v="2"/>
    <n v="1"/>
    <s v="1"/>
  </r>
  <r>
    <n v="67"/>
    <s v="08R"/>
    <s v="NHS Merton"/>
    <s v="South West London STP"/>
    <x v="3"/>
    <n v="1"/>
    <s v="1"/>
  </r>
  <r>
    <n v="24"/>
    <s v="08R"/>
    <s v="NHS Merton"/>
    <s v="South West London STP"/>
    <x v="4"/>
    <n v="1"/>
    <s v="1"/>
  </r>
  <r>
    <n v="30"/>
    <s v="08R"/>
    <s v="NHS Merton"/>
    <s v="South West London STP"/>
    <x v="0"/>
    <n v="2"/>
    <s v="2"/>
  </r>
  <r>
    <n v="21"/>
    <s v="08R"/>
    <s v="NHS Merton"/>
    <s v="South West London STP"/>
    <x v="1"/>
    <n v="2"/>
    <s v="2"/>
  </r>
  <r>
    <n v="28"/>
    <s v="08R"/>
    <s v="NHS Merton"/>
    <s v="South West London STP"/>
    <x v="2"/>
    <n v="2"/>
    <s v="2"/>
  </r>
  <r>
    <n v="28"/>
    <s v="08R"/>
    <s v="NHS Merton"/>
    <s v="South West London STP"/>
    <x v="3"/>
    <n v="2"/>
    <s v="2"/>
  </r>
  <r>
    <n v="12"/>
    <s v="08R"/>
    <s v="NHS Merton"/>
    <s v="South West London STP"/>
    <x v="4"/>
    <n v="2"/>
    <s v="2"/>
  </r>
  <r>
    <n v="21"/>
    <s v="08R"/>
    <s v="NHS Merton"/>
    <s v="South West London STP"/>
    <x v="0"/>
    <s v="3+"/>
    <s v="3+"/>
  </r>
  <r>
    <n v="15"/>
    <s v="08R"/>
    <s v="NHS Merton"/>
    <s v="South West London STP"/>
    <x v="1"/>
    <s v="3+"/>
    <s v="3+"/>
  </r>
  <r>
    <n v="20"/>
    <s v="08R"/>
    <s v="NHS Merton"/>
    <s v="South West London STP"/>
    <x v="2"/>
    <s v="3+"/>
    <s v="3+"/>
  </r>
  <r>
    <n v="22"/>
    <s v="08R"/>
    <s v="NHS Merton"/>
    <s v="South West London STP"/>
    <x v="3"/>
    <s v="3+"/>
    <s v="3+"/>
  </r>
  <r>
    <n v="6"/>
    <s v="08R"/>
    <s v="NHS Merton"/>
    <s v="South West London STP"/>
    <x v="4"/>
    <s v="3+"/>
    <s v="3+"/>
  </r>
  <r>
    <n v="751"/>
    <s v="08R"/>
    <s v="NHS Merton"/>
    <s v="South West London STP"/>
    <x v="0"/>
    <m/>
    <s v="Cases diagnosed prior to 2007 (no Charlson score)"/>
  </r>
  <r>
    <n v="424"/>
    <s v="08R"/>
    <s v="NHS Merton"/>
    <s v="South West London STP"/>
    <x v="1"/>
    <m/>
    <s v="Cases diagnosed prior to 2007 (no Charlson score)"/>
  </r>
  <r>
    <n v="435"/>
    <s v="08R"/>
    <s v="NHS Merton"/>
    <s v="South West London STP"/>
    <x v="2"/>
    <m/>
    <s v="Cases diagnosed prior to 2007 (no Charlson score)"/>
  </r>
  <r>
    <n v="442"/>
    <s v="08R"/>
    <s v="NHS Merton"/>
    <s v="South West London STP"/>
    <x v="3"/>
    <m/>
    <s v="Cases diagnosed prior to 2007 (no Charlson score)"/>
  </r>
  <r>
    <n v="172"/>
    <s v="08R"/>
    <s v="NHS Merton"/>
    <s v="South West London STP"/>
    <x v="4"/>
    <m/>
    <s v="Cases diagnosed prior to 2007 (no Charlson score)"/>
  </r>
  <r>
    <n v="969"/>
    <s v="08T"/>
    <s v="NHS Sutton"/>
    <s v="South West London STP"/>
    <x v="0"/>
    <n v="0"/>
    <s v="0"/>
  </r>
  <r>
    <n v="1049"/>
    <s v="08T"/>
    <s v="NHS Sutton"/>
    <s v="South West London STP"/>
    <x v="1"/>
    <n v="0"/>
    <s v="0"/>
  </r>
  <r>
    <n v="674"/>
    <s v="08T"/>
    <s v="NHS Sutton"/>
    <s v="South West London STP"/>
    <x v="2"/>
    <n v="0"/>
    <s v="0"/>
  </r>
  <r>
    <n v="496"/>
    <s v="08T"/>
    <s v="NHS Sutton"/>
    <s v="South West London STP"/>
    <x v="3"/>
    <n v="0"/>
    <s v="0"/>
  </r>
  <r>
    <n v="205"/>
    <s v="08T"/>
    <s v="NHS Sutton"/>
    <s v="South West London STP"/>
    <x v="4"/>
    <n v="0"/>
    <s v="0"/>
  </r>
  <r>
    <n v="54"/>
    <s v="08T"/>
    <s v="NHS Sutton"/>
    <s v="South West London STP"/>
    <x v="0"/>
    <n v="1"/>
    <s v="1"/>
  </r>
  <r>
    <n v="69"/>
    <s v="08T"/>
    <s v="NHS Sutton"/>
    <s v="South West London STP"/>
    <x v="1"/>
    <n v="1"/>
    <s v="1"/>
  </r>
  <r>
    <n v="67"/>
    <s v="08T"/>
    <s v="NHS Sutton"/>
    <s v="South West London STP"/>
    <x v="2"/>
    <n v="1"/>
    <s v="1"/>
  </r>
  <r>
    <n v="27"/>
    <s v="08T"/>
    <s v="NHS Sutton"/>
    <s v="South West London STP"/>
    <x v="3"/>
    <n v="1"/>
    <s v="1"/>
  </r>
  <r>
    <n v="16"/>
    <s v="08T"/>
    <s v="NHS Sutton"/>
    <s v="South West London STP"/>
    <x v="4"/>
    <n v="1"/>
    <s v="1"/>
  </r>
  <r>
    <n v="34"/>
    <s v="08T"/>
    <s v="NHS Sutton"/>
    <s v="South West London STP"/>
    <x v="0"/>
    <n v="2"/>
    <s v="2"/>
  </r>
  <r>
    <n v="26"/>
    <s v="08T"/>
    <s v="NHS Sutton"/>
    <s v="South West London STP"/>
    <x v="1"/>
    <n v="2"/>
    <s v="2"/>
  </r>
  <r>
    <n v="21"/>
    <s v="08T"/>
    <s v="NHS Sutton"/>
    <s v="South West London STP"/>
    <x v="2"/>
    <n v="2"/>
    <s v="2"/>
  </r>
  <r>
    <n v="27"/>
    <s v="08T"/>
    <s v="NHS Sutton"/>
    <s v="South West London STP"/>
    <x v="3"/>
    <n v="2"/>
    <s v="2"/>
  </r>
  <r>
    <n v="14"/>
    <s v="08T"/>
    <s v="NHS Sutton"/>
    <s v="South West London STP"/>
    <x v="4"/>
    <n v="2"/>
    <s v="2"/>
  </r>
  <r>
    <n v="23"/>
    <s v="08T"/>
    <s v="NHS Sutton"/>
    <s v="South West London STP"/>
    <x v="0"/>
    <s v="3+"/>
    <s v="3+"/>
  </r>
  <r>
    <n v="21"/>
    <s v="08T"/>
    <s v="NHS Sutton"/>
    <s v="South West London STP"/>
    <x v="1"/>
    <s v="3+"/>
    <s v="3+"/>
  </r>
  <r>
    <n v="17"/>
    <s v="08T"/>
    <s v="NHS Sutton"/>
    <s v="South West London STP"/>
    <x v="2"/>
    <s v="3+"/>
    <s v="3+"/>
  </r>
  <r>
    <n v="17"/>
    <s v="08T"/>
    <s v="NHS Sutton"/>
    <s v="South West London STP"/>
    <x v="3"/>
    <s v="3+"/>
    <s v="3+"/>
  </r>
  <r>
    <n v="6"/>
    <s v="08T"/>
    <s v="NHS Sutton"/>
    <s v="South West London STP"/>
    <x v="4"/>
    <s v="3+"/>
    <s v="3+"/>
  </r>
  <r>
    <n v="638"/>
    <s v="08T"/>
    <s v="NHS Sutton"/>
    <s v="South West London STP"/>
    <x v="0"/>
    <m/>
    <s v="Cases diagnosed prior to 2007 (no Charlson score)"/>
  </r>
  <r>
    <n v="652"/>
    <s v="08T"/>
    <s v="NHS Sutton"/>
    <s v="South West London STP"/>
    <x v="1"/>
    <m/>
    <s v="Cases diagnosed prior to 2007 (no Charlson score)"/>
  </r>
  <r>
    <n v="413"/>
    <s v="08T"/>
    <s v="NHS Sutton"/>
    <s v="South West London STP"/>
    <x v="2"/>
    <m/>
    <s v="Cases diagnosed prior to 2007 (no Charlson score)"/>
  </r>
  <r>
    <n v="291"/>
    <s v="08T"/>
    <s v="NHS Sutton"/>
    <s v="South West London STP"/>
    <x v="3"/>
    <m/>
    <s v="Cases diagnosed prior to 2007 (no Charlson score)"/>
  </r>
  <r>
    <n v="97"/>
    <s v="08T"/>
    <s v="NHS Sutton"/>
    <s v="South West London STP"/>
    <x v="4"/>
    <m/>
    <s v="Cases diagnosed prior to 2007 (no Charlson score)"/>
  </r>
  <r>
    <n v="39"/>
    <s v="08V"/>
    <s v="NHS Tower Hamlets"/>
    <s v="North East London STP"/>
    <x v="0"/>
    <n v="0"/>
    <s v="0"/>
  </r>
  <r>
    <n v="136"/>
    <s v="08V"/>
    <s v="NHS Tower Hamlets"/>
    <s v="North East London STP"/>
    <x v="1"/>
    <n v="0"/>
    <s v="0"/>
  </r>
  <r>
    <n v="101"/>
    <s v="08V"/>
    <s v="NHS Tower Hamlets"/>
    <s v="North East London STP"/>
    <x v="2"/>
    <n v="0"/>
    <s v="0"/>
  </r>
  <r>
    <n v="444"/>
    <s v="08V"/>
    <s v="NHS Tower Hamlets"/>
    <s v="North East London STP"/>
    <x v="3"/>
    <n v="0"/>
    <s v="0"/>
  </r>
  <r>
    <n v="1415"/>
    <s v="08V"/>
    <s v="NHS Tower Hamlets"/>
    <s v="North East London STP"/>
    <x v="4"/>
    <n v="0"/>
    <s v="0"/>
  </r>
  <r>
    <n v="5"/>
    <s v="08V"/>
    <s v="NHS Tower Hamlets"/>
    <s v="North East London STP"/>
    <x v="1"/>
    <n v="1"/>
    <s v="1"/>
  </r>
  <r>
    <n v="10"/>
    <s v="08V"/>
    <s v="NHS Tower Hamlets"/>
    <s v="North East London STP"/>
    <x v="2"/>
    <n v="1"/>
    <s v="1"/>
  </r>
  <r>
    <n v="33"/>
    <s v="08V"/>
    <s v="NHS Tower Hamlets"/>
    <s v="North East London STP"/>
    <x v="3"/>
    <n v="1"/>
    <s v="1"/>
  </r>
  <r>
    <n v="102"/>
    <s v="08V"/>
    <s v="NHS Tower Hamlets"/>
    <s v="North East London STP"/>
    <x v="4"/>
    <n v="1"/>
    <s v="1"/>
  </r>
  <r>
    <n v="5"/>
    <s v="08V"/>
    <s v="NHS Tower Hamlets"/>
    <s v="North East London STP"/>
    <x v="1"/>
    <n v="2"/>
    <s v="2"/>
  </r>
  <r>
    <n v="0"/>
    <s v="08V"/>
    <s v="NHS Tower Hamlets"/>
    <s v="North East London STP"/>
    <x v="2"/>
    <n v="2"/>
    <s v="2"/>
  </r>
  <r>
    <n v="22"/>
    <s v="08V"/>
    <s v="NHS Tower Hamlets"/>
    <s v="North East London STP"/>
    <x v="3"/>
    <n v="2"/>
    <s v="2"/>
  </r>
  <r>
    <n v="61"/>
    <s v="08V"/>
    <s v="NHS Tower Hamlets"/>
    <s v="North East London STP"/>
    <x v="4"/>
    <n v="2"/>
    <s v="2"/>
  </r>
  <r>
    <n v="0"/>
    <s v="08V"/>
    <s v="NHS Tower Hamlets"/>
    <s v="North East London STP"/>
    <x v="1"/>
    <s v="3+"/>
    <s v="3+"/>
  </r>
  <r>
    <n v="10"/>
    <s v="08V"/>
    <s v="NHS Tower Hamlets"/>
    <s v="North East London STP"/>
    <x v="3"/>
    <s v="3+"/>
    <s v="3+"/>
  </r>
  <r>
    <n v="62"/>
    <s v="08V"/>
    <s v="NHS Tower Hamlets"/>
    <s v="North East London STP"/>
    <x v="4"/>
    <s v="3+"/>
    <s v="3+"/>
  </r>
  <r>
    <n v="19"/>
    <s v="08V"/>
    <s v="NHS Tower Hamlets"/>
    <s v="North East London STP"/>
    <x v="0"/>
    <m/>
    <s v="Cases diagnosed prior to 2007 (no Charlson score)"/>
  </r>
  <r>
    <n v="77"/>
    <s v="08V"/>
    <s v="NHS Tower Hamlets"/>
    <s v="North East London STP"/>
    <x v="1"/>
    <m/>
    <s v="Cases diagnosed prior to 2007 (no Charlson score)"/>
  </r>
  <r>
    <n v="50"/>
    <s v="08V"/>
    <s v="NHS Tower Hamlets"/>
    <s v="North East London STP"/>
    <x v="2"/>
    <m/>
    <s v="Cases diagnosed prior to 2007 (no Charlson score)"/>
  </r>
  <r>
    <n v="296"/>
    <s v="08V"/>
    <s v="NHS Tower Hamlets"/>
    <s v="North East London STP"/>
    <x v="3"/>
    <m/>
    <s v="Cases diagnosed prior to 2007 (no Charlson score)"/>
  </r>
  <r>
    <n v="818"/>
    <s v="08V"/>
    <s v="NHS Tower Hamlets"/>
    <s v="North East London STP"/>
    <x v="4"/>
    <m/>
    <s v="Cases diagnosed prior to 2007 (no Charlson score)"/>
  </r>
  <r>
    <n v="27"/>
    <s v="08W"/>
    <s v="NHS Waltham Forest"/>
    <s v="North East London STP"/>
    <x v="0"/>
    <n v="0"/>
    <s v="0"/>
  </r>
  <r>
    <n v="179"/>
    <s v="08W"/>
    <s v="NHS Waltham Forest"/>
    <s v="North East London STP"/>
    <x v="1"/>
    <n v="0"/>
    <s v="0"/>
  </r>
  <r>
    <n v="651"/>
    <s v="08W"/>
    <s v="NHS Waltham Forest"/>
    <s v="North East London STP"/>
    <x v="2"/>
    <n v="0"/>
    <s v="0"/>
  </r>
  <r>
    <n v="1487"/>
    <s v="08W"/>
    <s v="NHS Waltham Forest"/>
    <s v="North East London STP"/>
    <x v="3"/>
    <n v="0"/>
    <s v="0"/>
  </r>
  <r>
    <n v="1043"/>
    <s v="08W"/>
    <s v="NHS Waltham Forest"/>
    <s v="North East London STP"/>
    <x v="4"/>
    <n v="0"/>
    <s v="0"/>
  </r>
  <r>
    <n v="0"/>
    <s v="08W"/>
    <s v="NHS Waltham Forest"/>
    <s v="North East London STP"/>
    <x v="0"/>
    <n v="1"/>
    <s v="1"/>
  </r>
  <r>
    <n v="15"/>
    <s v="08W"/>
    <s v="NHS Waltham Forest"/>
    <s v="North East London STP"/>
    <x v="1"/>
    <n v="1"/>
    <s v="1"/>
  </r>
  <r>
    <n v="57"/>
    <s v="08W"/>
    <s v="NHS Waltham Forest"/>
    <s v="North East London STP"/>
    <x v="2"/>
    <n v="1"/>
    <s v="1"/>
  </r>
  <r>
    <n v="140"/>
    <s v="08W"/>
    <s v="NHS Waltham Forest"/>
    <s v="North East London STP"/>
    <x v="3"/>
    <n v="1"/>
    <s v="1"/>
  </r>
  <r>
    <n v="91"/>
    <s v="08W"/>
    <s v="NHS Waltham Forest"/>
    <s v="North East London STP"/>
    <x v="4"/>
    <n v="1"/>
    <s v="1"/>
  </r>
  <r>
    <n v="5"/>
    <s v="08W"/>
    <s v="NHS Waltham Forest"/>
    <s v="North East London STP"/>
    <x v="0"/>
    <n v="2"/>
    <s v="2"/>
  </r>
  <r>
    <n v="5"/>
    <s v="08W"/>
    <s v="NHS Waltham Forest"/>
    <s v="North East London STP"/>
    <x v="1"/>
    <n v="2"/>
    <s v="2"/>
  </r>
  <r>
    <n v="23"/>
    <s v="08W"/>
    <s v="NHS Waltham Forest"/>
    <s v="North East London STP"/>
    <x v="2"/>
    <n v="2"/>
    <s v="2"/>
  </r>
  <r>
    <n v="52"/>
    <s v="08W"/>
    <s v="NHS Waltham Forest"/>
    <s v="North East London STP"/>
    <x v="3"/>
    <n v="2"/>
    <s v="2"/>
  </r>
  <r>
    <n v="36"/>
    <s v="08W"/>
    <s v="NHS Waltham Forest"/>
    <s v="North East London STP"/>
    <x v="4"/>
    <n v="2"/>
    <s v="2"/>
  </r>
  <r>
    <n v="0"/>
    <s v="08W"/>
    <s v="NHS Waltham Forest"/>
    <s v="North East London STP"/>
    <x v="0"/>
    <s v="3+"/>
    <s v="3+"/>
  </r>
  <r>
    <n v="0"/>
    <s v="08W"/>
    <s v="NHS Waltham Forest"/>
    <s v="North East London STP"/>
    <x v="1"/>
    <s v="3+"/>
    <s v="3+"/>
  </r>
  <r>
    <n v="11"/>
    <s v="08W"/>
    <s v="NHS Waltham Forest"/>
    <s v="North East London STP"/>
    <x v="2"/>
    <s v="3+"/>
    <s v="3+"/>
  </r>
  <r>
    <n v="36"/>
    <s v="08W"/>
    <s v="NHS Waltham Forest"/>
    <s v="North East London STP"/>
    <x v="3"/>
    <s v="3+"/>
    <s v="3+"/>
  </r>
  <r>
    <n v="31"/>
    <s v="08W"/>
    <s v="NHS Waltham Forest"/>
    <s v="North East London STP"/>
    <x v="4"/>
    <s v="3+"/>
    <s v="3+"/>
  </r>
  <r>
    <n v="12"/>
    <s v="08W"/>
    <s v="NHS Waltham Forest"/>
    <s v="North East London STP"/>
    <x v="0"/>
    <m/>
    <s v="Cases diagnosed prior to 2007 (no Charlson score)"/>
  </r>
  <r>
    <n v="70"/>
    <s v="08W"/>
    <s v="NHS Waltham Forest"/>
    <s v="North East London STP"/>
    <x v="1"/>
    <m/>
    <s v="Cases diagnosed prior to 2007 (no Charlson score)"/>
  </r>
  <r>
    <n v="348"/>
    <s v="08W"/>
    <s v="NHS Waltham Forest"/>
    <s v="North East London STP"/>
    <x v="2"/>
    <m/>
    <s v="Cases diagnosed prior to 2007 (no Charlson score)"/>
  </r>
  <r>
    <n v="825"/>
    <s v="08W"/>
    <s v="NHS Waltham Forest"/>
    <s v="North East London STP"/>
    <x v="3"/>
    <m/>
    <s v="Cases diagnosed prior to 2007 (no Charlson score)"/>
  </r>
  <r>
    <n v="490"/>
    <s v="08W"/>
    <s v="NHS Waltham Forest"/>
    <s v="North East London STP"/>
    <x v="4"/>
    <m/>
    <s v="Cases diagnosed prior to 2007 (no Charlson score)"/>
  </r>
  <r>
    <n v="842"/>
    <s v="08X"/>
    <s v="NHS Wandsworth"/>
    <s v="South West London STP"/>
    <x v="0"/>
    <n v="0"/>
    <s v="0"/>
  </r>
  <r>
    <n v="671"/>
    <s v="08X"/>
    <s v="NHS Wandsworth"/>
    <s v="South West London STP"/>
    <x v="1"/>
    <n v="0"/>
    <s v="0"/>
  </r>
  <r>
    <n v="1157"/>
    <s v="08X"/>
    <s v="NHS Wandsworth"/>
    <s v="South West London STP"/>
    <x v="2"/>
    <n v="0"/>
    <s v="0"/>
  </r>
  <r>
    <n v="922"/>
    <s v="08X"/>
    <s v="NHS Wandsworth"/>
    <s v="South West London STP"/>
    <x v="3"/>
    <n v="0"/>
    <s v="0"/>
  </r>
  <r>
    <n v="607"/>
    <s v="08X"/>
    <s v="NHS Wandsworth"/>
    <s v="South West London STP"/>
    <x v="4"/>
    <n v="0"/>
    <s v="0"/>
  </r>
  <r>
    <n v="27"/>
    <s v="08X"/>
    <s v="NHS Wandsworth"/>
    <s v="South West London STP"/>
    <x v="0"/>
    <n v="1"/>
    <s v="1"/>
  </r>
  <r>
    <n v="40"/>
    <s v="08X"/>
    <s v="NHS Wandsworth"/>
    <s v="South West London STP"/>
    <x v="1"/>
    <n v="1"/>
    <s v="1"/>
  </r>
  <r>
    <n v="64"/>
    <s v="08X"/>
    <s v="NHS Wandsworth"/>
    <s v="South West London STP"/>
    <x v="2"/>
    <n v="1"/>
    <s v="1"/>
  </r>
  <r>
    <n v="63"/>
    <s v="08X"/>
    <s v="NHS Wandsworth"/>
    <s v="South West London STP"/>
    <x v="3"/>
    <n v="1"/>
    <s v="1"/>
  </r>
  <r>
    <n v="54"/>
    <s v="08X"/>
    <s v="NHS Wandsworth"/>
    <s v="South West London STP"/>
    <x v="4"/>
    <n v="1"/>
    <s v="1"/>
  </r>
  <r>
    <n v="17"/>
    <s v="08X"/>
    <s v="NHS Wandsworth"/>
    <s v="South West London STP"/>
    <x v="0"/>
    <n v="2"/>
    <s v="2"/>
  </r>
  <r>
    <n v="24"/>
    <s v="08X"/>
    <s v="NHS Wandsworth"/>
    <s v="South West London STP"/>
    <x v="1"/>
    <n v="2"/>
    <s v="2"/>
  </r>
  <r>
    <n v="40"/>
    <s v="08X"/>
    <s v="NHS Wandsworth"/>
    <s v="South West London STP"/>
    <x v="2"/>
    <n v="2"/>
    <s v="2"/>
  </r>
  <r>
    <n v="32"/>
    <s v="08X"/>
    <s v="NHS Wandsworth"/>
    <s v="South West London STP"/>
    <x v="3"/>
    <n v="2"/>
    <s v="2"/>
  </r>
  <r>
    <n v="22"/>
    <s v="08X"/>
    <s v="NHS Wandsworth"/>
    <s v="South West London STP"/>
    <x v="4"/>
    <n v="2"/>
    <s v="2"/>
  </r>
  <r>
    <n v="10"/>
    <s v="08X"/>
    <s v="NHS Wandsworth"/>
    <s v="South West London STP"/>
    <x v="0"/>
    <s v="3+"/>
    <s v="3+"/>
  </r>
  <r>
    <n v="16"/>
    <s v="08X"/>
    <s v="NHS Wandsworth"/>
    <s v="South West London STP"/>
    <x v="1"/>
    <s v="3+"/>
    <s v="3+"/>
  </r>
  <r>
    <n v="21"/>
    <s v="08X"/>
    <s v="NHS Wandsworth"/>
    <s v="South West London STP"/>
    <x v="2"/>
    <s v="3+"/>
    <s v="3+"/>
  </r>
  <r>
    <n v="20"/>
    <s v="08X"/>
    <s v="NHS Wandsworth"/>
    <s v="South West London STP"/>
    <x v="3"/>
    <s v="3+"/>
    <s v="3+"/>
  </r>
  <r>
    <n v="24"/>
    <s v="08X"/>
    <s v="NHS Wandsworth"/>
    <s v="South West London STP"/>
    <x v="4"/>
    <s v="3+"/>
    <s v="3+"/>
  </r>
  <r>
    <n v="616"/>
    <s v="08X"/>
    <s v="NHS Wandsworth"/>
    <s v="South West London STP"/>
    <x v="0"/>
    <m/>
    <s v="Cases diagnosed prior to 2007 (no Charlson score)"/>
  </r>
  <r>
    <n v="541"/>
    <s v="08X"/>
    <s v="NHS Wandsworth"/>
    <s v="South West London STP"/>
    <x v="1"/>
    <m/>
    <s v="Cases diagnosed prior to 2007 (no Charlson score)"/>
  </r>
  <r>
    <n v="811"/>
    <s v="08X"/>
    <s v="NHS Wandsworth"/>
    <s v="South West London STP"/>
    <x v="2"/>
    <m/>
    <s v="Cases diagnosed prior to 2007 (no Charlson score)"/>
  </r>
  <r>
    <n v="650"/>
    <s v="08X"/>
    <s v="NHS Wandsworth"/>
    <s v="South West London STP"/>
    <x v="3"/>
    <m/>
    <s v="Cases diagnosed prior to 2007 (no Charlson score)"/>
  </r>
  <r>
    <n v="423"/>
    <s v="08X"/>
    <s v="NHS Wandsworth"/>
    <s v="South West London STP"/>
    <x v="4"/>
    <m/>
    <s v="Cases diagnosed prior to 2007 (no Charlson score)"/>
  </r>
  <r>
    <n v="1058"/>
    <s v="08Y"/>
    <s v="NHS West London"/>
    <s v="North West London STP"/>
    <x v="0"/>
    <n v="0"/>
    <s v="0"/>
  </r>
  <r>
    <n v="437"/>
    <s v="08Y"/>
    <s v="NHS West London"/>
    <s v="North West London STP"/>
    <x v="1"/>
    <n v="0"/>
    <s v="0"/>
  </r>
  <r>
    <n v="525"/>
    <s v="08Y"/>
    <s v="NHS West London"/>
    <s v="North West London STP"/>
    <x v="2"/>
    <n v="0"/>
    <s v="0"/>
  </r>
  <r>
    <n v="438"/>
    <s v="08Y"/>
    <s v="NHS West London"/>
    <s v="North West London STP"/>
    <x v="3"/>
    <n v="0"/>
    <s v="0"/>
  </r>
  <r>
    <n v="798"/>
    <s v="08Y"/>
    <s v="NHS West London"/>
    <s v="North West London STP"/>
    <x v="4"/>
    <n v="0"/>
    <s v="0"/>
  </r>
  <r>
    <n v="34"/>
    <s v="08Y"/>
    <s v="NHS West London"/>
    <s v="North West London STP"/>
    <x v="0"/>
    <n v="1"/>
    <s v="1"/>
  </r>
  <r>
    <n v="24"/>
    <s v="08Y"/>
    <s v="NHS West London"/>
    <s v="North West London STP"/>
    <x v="1"/>
    <n v="1"/>
    <s v="1"/>
  </r>
  <r>
    <n v="24"/>
    <s v="08Y"/>
    <s v="NHS West London"/>
    <s v="North West London STP"/>
    <x v="2"/>
    <n v="1"/>
    <s v="1"/>
  </r>
  <r>
    <n v="32"/>
    <s v="08Y"/>
    <s v="NHS West London"/>
    <s v="North West London STP"/>
    <x v="3"/>
    <n v="1"/>
    <s v="1"/>
  </r>
  <r>
    <n v="71"/>
    <s v="08Y"/>
    <s v="NHS West London"/>
    <s v="North West London STP"/>
    <x v="4"/>
    <n v="1"/>
    <s v="1"/>
  </r>
  <r>
    <n v="31"/>
    <s v="08Y"/>
    <s v="NHS West London"/>
    <s v="North West London STP"/>
    <x v="0"/>
    <n v="2"/>
    <s v="2"/>
  </r>
  <r>
    <n v="15"/>
    <s v="08Y"/>
    <s v="NHS West London"/>
    <s v="North West London STP"/>
    <x v="1"/>
    <n v="2"/>
    <s v="2"/>
  </r>
  <r>
    <n v="14"/>
    <s v="08Y"/>
    <s v="NHS West London"/>
    <s v="North West London STP"/>
    <x v="2"/>
    <n v="2"/>
    <s v="2"/>
  </r>
  <r>
    <n v="19"/>
    <s v="08Y"/>
    <s v="NHS West London"/>
    <s v="North West London STP"/>
    <x v="3"/>
    <n v="2"/>
    <s v="2"/>
  </r>
  <r>
    <n v="45"/>
    <s v="08Y"/>
    <s v="NHS West London"/>
    <s v="North West London STP"/>
    <x v="4"/>
    <n v="2"/>
    <s v="2"/>
  </r>
  <r>
    <n v="11"/>
    <s v="08Y"/>
    <s v="NHS West London"/>
    <s v="North West London STP"/>
    <x v="0"/>
    <s v="3+"/>
    <s v="3+"/>
  </r>
  <r>
    <n v="13"/>
    <s v="08Y"/>
    <s v="NHS West London"/>
    <s v="North West London STP"/>
    <x v="1"/>
    <s v="3+"/>
    <s v="3+"/>
  </r>
  <r>
    <n v="11"/>
    <s v="08Y"/>
    <s v="NHS West London"/>
    <s v="North West London STP"/>
    <x v="2"/>
    <s v="3+"/>
    <s v="3+"/>
  </r>
  <r>
    <n v="9"/>
    <s v="08Y"/>
    <s v="NHS West London"/>
    <s v="North West London STP"/>
    <x v="3"/>
    <s v="3+"/>
    <s v="3+"/>
  </r>
  <r>
    <n v="36"/>
    <s v="08Y"/>
    <s v="NHS West London"/>
    <s v="North West London STP"/>
    <x v="4"/>
    <s v="3+"/>
    <s v="3+"/>
  </r>
  <r>
    <n v="941"/>
    <s v="08Y"/>
    <s v="NHS West London"/>
    <s v="North West London STP"/>
    <x v="0"/>
    <m/>
    <s v="Cases diagnosed prior to 2007 (no Charlson score)"/>
  </r>
  <r>
    <n v="388"/>
    <s v="08Y"/>
    <s v="NHS West London"/>
    <s v="North West London STP"/>
    <x v="1"/>
    <m/>
    <s v="Cases diagnosed prior to 2007 (no Charlson score)"/>
  </r>
  <r>
    <n v="449"/>
    <s v="08Y"/>
    <s v="NHS West London"/>
    <s v="North West London STP"/>
    <x v="2"/>
    <m/>
    <s v="Cases diagnosed prior to 2007 (no Charlson score)"/>
  </r>
  <r>
    <n v="335"/>
    <s v="08Y"/>
    <s v="NHS West London"/>
    <s v="North West London STP"/>
    <x v="3"/>
    <m/>
    <s v="Cases diagnosed prior to 2007 (no Charlson score)"/>
  </r>
  <r>
    <n v="660"/>
    <s v="08Y"/>
    <s v="NHS West London"/>
    <s v="North West London STP"/>
    <x v="4"/>
    <m/>
    <s v="Cases diagnosed prior to 2007 (no Charlson score)"/>
  </r>
  <r>
    <n v="690"/>
    <s v="09A"/>
    <s v="NHS Central London (Westminster)"/>
    <s v="North West London STP"/>
    <x v="0"/>
    <n v="0"/>
    <s v="0"/>
  </r>
  <r>
    <n v="316"/>
    <s v="09A"/>
    <s v="NHS Central London (Westminster)"/>
    <s v="North West London STP"/>
    <x v="1"/>
    <n v="0"/>
    <s v="0"/>
  </r>
  <r>
    <n v="572"/>
    <s v="09A"/>
    <s v="NHS Central London (Westminster)"/>
    <s v="North West London STP"/>
    <x v="2"/>
    <n v="0"/>
    <s v="0"/>
  </r>
  <r>
    <n v="517"/>
    <s v="09A"/>
    <s v="NHS Central London (Westminster)"/>
    <s v="North West London STP"/>
    <x v="3"/>
    <n v="0"/>
    <s v="0"/>
  </r>
  <r>
    <n v="462"/>
    <s v="09A"/>
    <s v="NHS Central London (Westminster)"/>
    <s v="North West London STP"/>
    <x v="4"/>
    <n v="0"/>
    <s v="0"/>
  </r>
  <r>
    <n v="21"/>
    <s v="09A"/>
    <s v="NHS Central London (Westminster)"/>
    <s v="North West London STP"/>
    <x v="0"/>
    <n v="1"/>
    <s v="1"/>
  </r>
  <r>
    <n v="14"/>
    <s v="09A"/>
    <s v="NHS Central London (Westminster)"/>
    <s v="North West London STP"/>
    <x v="1"/>
    <n v="1"/>
    <s v="1"/>
  </r>
  <r>
    <n v="26"/>
    <s v="09A"/>
    <s v="NHS Central London (Westminster)"/>
    <s v="North West London STP"/>
    <x v="2"/>
    <n v="1"/>
    <s v="1"/>
  </r>
  <r>
    <n v="30"/>
    <s v="09A"/>
    <s v="NHS Central London (Westminster)"/>
    <s v="North West London STP"/>
    <x v="3"/>
    <n v="1"/>
    <s v="1"/>
  </r>
  <r>
    <n v="64"/>
    <s v="09A"/>
    <s v="NHS Central London (Westminster)"/>
    <s v="North West London STP"/>
    <x v="4"/>
    <n v="1"/>
    <s v="1"/>
  </r>
  <r>
    <n v="14"/>
    <s v="09A"/>
    <s v="NHS Central London (Westminster)"/>
    <s v="North West London STP"/>
    <x v="0"/>
    <n v="2"/>
    <s v="2"/>
  </r>
  <r>
    <n v="11"/>
    <s v="09A"/>
    <s v="NHS Central London (Westminster)"/>
    <s v="North West London STP"/>
    <x v="1"/>
    <n v="2"/>
    <s v="2"/>
  </r>
  <r>
    <n v="12"/>
    <s v="09A"/>
    <s v="NHS Central London (Westminster)"/>
    <s v="North West London STP"/>
    <x v="2"/>
    <n v="2"/>
    <s v="2"/>
  </r>
  <r>
    <n v="18"/>
    <s v="09A"/>
    <s v="NHS Central London (Westminster)"/>
    <s v="North West London STP"/>
    <x v="3"/>
    <n v="2"/>
    <s v="2"/>
  </r>
  <r>
    <n v="30"/>
    <s v="09A"/>
    <s v="NHS Central London (Westminster)"/>
    <s v="North West London STP"/>
    <x v="4"/>
    <n v="2"/>
    <s v="2"/>
  </r>
  <r>
    <n v="5"/>
    <s v="09A"/>
    <s v="NHS Central London (Westminster)"/>
    <s v="North West London STP"/>
    <x v="0"/>
    <s v="3+"/>
    <s v="3+"/>
  </r>
  <r>
    <n v="5"/>
    <s v="09A"/>
    <s v="NHS Central London (Westminster)"/>
    <s v="North West London STP"/>
    <x v="1"/>
    <s v="3+"/>
    <s v="3+"/>
  </r>
  <r>
    <n v="10"/>
    <s v="09A"/>
    <s v="NHS Central London (Westminster)"/>
    <s v="North West London STP"/>
    <x v="2"/>
    <s v="3+"/>
    <s v="3+"/>
  </r>
  <r>
    <n v="5"/>
    <s v="09A"/>
    <s v="NHS Central London (Westminster)"/>
    <s v="North West London STP"/>
    <x v="3"/>
    <s v="3+"/>
    <s v="3+"/>
  </r>
  <r>
    <n v="22"/>
    <s v="09A"/>
    <s v="NHS Central London (Westminster)"/>
    <s v="North West London STP"/>
    <x v="4"/>
    <s v="3+"/>
    <s v="3+"/>
  </r>
  <r>
    <n v="573"/>
    <s v="09A"/>
    <s v="NHS Central London (Westminster)"/>
    <s v="North West London STP"/>
    <x v="0"/>
    <m/>
    <s v="Cases diagnosed prior to 2007 (no Charlson score)"/>
  </r>
  <r>
    <n v="281"/>
    <s v="09A"/>
    <s v="NHS Central London (Westminster)"/>
    <s v="North West London STP"/>
    <x v="1"/>
    <m/>
    <s v="Cases diagnosed prior to 2007 (no Charlson score)"/>
  </r>
  <r>
    <n v="433"/>
    <s v="09A"/>
    <s v="NHS Central London (Westminster)"/>
    <s v="North West London STP"/>
    <x v="2"/>
    <m/>
    <s v="Cases diagnosed prior to 2007 (no Charlson score)"/>
  </r>
  <r>
    <n v="390"/>
    <s v="09A"/>
    <s v="NHS Central London (Westminster)"/>
    <s v="North West London STP"/>
    <x v="3"/>
    <m/>
    <s v="Cases diagnosed prior to 2007 (no Charlson score)"/>
  </r>
  <r>
    <n v="348"/>
    <s v="09A"/>
    <s v="NHS Central London (Westminster)"/>
    <s v="North West London STP"/>
    <x v="4"/>
    <m/>
    <s v="Cases diagnosed prior to 2007 (no Charlson score)"/>
  </r>
</pivotCacheRecords>
</file>

<file path=xl/pivotCache/pivotCacheRecords10.xml><?xml version="1.0" encoding="utf-8"?>
<pivotCacheRecords xmlns="http://schemas.openxmlformats.org/spreadsheetml/2006/main" xmlns:r="http://schemas.openxmlformats.org/officeDocument/2006/relationships" count="760">
  <r>
    <n v="1171"/>
    <s v="07H"/>
    <x v="0"/>
    <x v="0"/>
    <n v="0"/>
    <x v="0"/>
    <x v="0"/>
  </r>
  <r>
    <n v="958"/>
    <s v="07H"/>
    <x v="0"/>
    <x v="0"/>
    <n v="0"/>
    <x v="1"/>
    <x v="0"/>
  </r>
  <r>
    <n v="2027"/>
    <s v="07H"/>
    <x v="0"/>
    <x v="0"/>
    <n v="0"/>
    <x v="2"/>
    <x v="0"/>
  </r>
  <r>
    <n v="1806"/>
    <s v="07H"/>
    <x v="0"/>
    <x v="0"/>
    <n v="0"/>
    <x v="3"/>
    <x v="0"/>
  </r>
  <r>
    <n v="139"/>
    <s v="07H"/>
    <x v="0"/>
    <x v="0"/>
    <n v="1"/>
    <x v="0"/>
    <x v="1"/>
  </r>
  <r>
    <n v="93"/>
    <s v="07H"/>
    <x v="0"/>
    <x v="0"/>
    <n v="1"/>
    <x v="1"/>
    <x v="1"/>
  </r>
  <r>
    <n v="178"/>
    <s v="07H"/>
    <x v="0"/>
    <x v="0"/>
    <n v="1"/>
    <x v="2"/>
    <x v="1"/>
  </r>
  <r>
    <n v="83"/>
    <s v="07H"/>
    <x v="0"/>
    <x v="0"/>
    <n v="1"/>
    <x v="3"/>
    <x v="1"/>
  </r>
  <r>
    <n v="63"/>
    <s v="07H"/>
    <x v="0"/>
    <x v="0"/>
    <n v="2"/>
    <x v="0"/>
    <x v="2"/>
  </r>
  <r>
    <n v="55"/>
    <s v="07H"/>
    <x v="0"/>
    <x v="0"/>
    <n v="2"/>
    <x v="1"/>
    <x v="2"/>
  </r>
  <r>
    <n v="66"/>
    <s v="07H"/>
    <x v="0"/>
    <x v="0"/>
    <n v="2"/>
    <x v="2"/>
    <x v="2"/>
  </r>
  <r>
    <n v="48"/>
    <s v="07H"/>
    <x v="0"/>
    <x v="0"/>
    <n v="2"/>
    <x v="3"/>
    <x v="2"/>
  </r>
  <r>
    <n v="50"/>
    <s v="07H"/>
    <x v="0"/>
    <x v="0"/>
    <s v="3+"/>
    <x v="0"/>
    <x v="3"/>
  </r>
  <r>
    <n v="25"/>
    <s v="07H"/>
    <x v="0"/>
    <x v="0"/>
    <s v="3+"/>
    <x v="1"/>
    <x v="3"/>
  </r>
  <r>
    <n v="39"/>
    <s v="07H"/>
    <x v="0"/>
    <x v="0"/>
    <s v="3+"/>
    <x v="2"/>
    <x v="3"/>
  </r>
  <r>
    <n v="16"/>
    <s v="07H"/>
    <x v="0"/>
    <x v="0"/>
    <s v="3+"/>
    <x v="3"/>
    <x v="3"/>
  </r>
  <r>
    <n v="1551"/>
    <s v="07H"/>
    <x v="0"/>
    <x v="0"/>
    <m/>
    <x v="4"/>
    <x v="4"/>
  </r>
  <r>
    <n v="919"/>
    <s v="07H"/>
    <x v="0"/>
    <x v="0"/>
    <m/>
    <x v="3"/>
    <x v="4"/>
  </r>
  <r>
    <n v="874"/>
    <s v="07H"/>
    <x v="0"/>
    <x v="0"/>
    <m/>
    <x v="5"/>
    <x v="4"/>
  </r>
  <r>
    <n v="454"/>
    <s v="07L"/>
    <x v="1"/>
    <x v="1"/>
    <n v="0"/>
    <x v="0"/>
    <x v="0"/>
  </r>
  <r>
    <n v="340"/>
    <s v="07L"/>
    <x v="1"/>
    <x v="1"/>
    <n v="0"/>
    <x v="1"/>
    <x v="0"/>
  </r>
  <r>
    <n v="848"/>
    <s v="07L"/>
    <x v="1"/>
    <x v="1"/>
    <n v="0"/>
    <x v="2"/>
    <x v="0"/>
  </r>
  <r>
    <n v="598"/>
    <s v="07L"/>
    <x v="1"/>
    <x v="1"/>
    <n v="0"/>
    <x v="3"/>
    <x v="0"/>
  </r>
  <r>
    <n v="60"/>
    <s v="07L"/>
    <x v="1"/>
    <x v="1"/>
    <n v="1"/>
    <x v="0"/>
    <x v="1"/>
  </r>
  <r>
    <n v="44"/>
    <s v="07L"/>
    <x v="1"/>
    <x v="1"/>
    <n v="1"/>
    <x v="1"/>
    <x v="1"/>
  </r>
  <r>
    <n v="71"/>
    <s v="07L"/>
    <x v="1"/>
    <x v="1"/>
    <n v="1"/>
    <x v="2"/>
    <x v="1"/>
  </r>
  <r>
    <n v="46"/>
    <s v="07L"/>
    <x v="1"/>
    <x v="1"/>
    <n v="1"/>
    <x v="3"/>
    <x v="1"/>
  </r>
  <r>
    <n v="38"/>
    <s v="07L"/>
    <x v="1"/>
    <x v="1"/>
    <n v="2"/>
    <x v="0"/>
    <x v="2"/>
  </r>
  <r>
    <n v="29"/>
    <s v="07L"/>
    <x v="1"/>
    <x v="1"/>
    <n v="2"/>
    <x v="1"/>
    <x v="2"/>
  </r>
  <r>
    <n v="45"/>
    <s v="07L"/>
    <x v="1"/>
    <x v="1"/>
    <n v="2"/>
    <x v="2"/>
    <x v="2"/>
  </r>
  <r>
    <n v="24"/>
    <s v="07L"/>
    <x v="1"/>
    <x v="1"/>
    <n v="2"/>
    <x v="3"/>
    <x v="2"/>
  </r>
  <r>
    <n v="22"/>
    <s v="07L"/>
    <x v="1"/>
    <x v="1"/>
    <s v="3+"/>
    <x v="0"/>
    <x v="3"/>
  </r>
  <r>
    <n v="23"/>
    <s v="07L"/>
    <x v="1"/>
    <x v="1"/>
    <s v="3+"/>
    <x v="1"/>
    <x v="3"/>
  </r>
  <r>
    <n v="9"/>
    <s v="07L"/>
    <x v="1"/>
    <x v="1"/>
    <s v="3+"/>
    <x v="2"/>
    <x v="3"/>
  </r>
  <r>
    <n v="16"/>
    <s v="07L"/>
    <x v="1"/>
    <x v="1"/>
    <s v="3+"/>
    <x v="3"/>
    <x v="3"/>
  </r>
  <r>
    <n v="658"/>
    <s v="07L"/>
    <x v="1"/>
    <x v="1"/>
    <m/>
    <x v="4"/>
    <x v="4"/>
  </r>
  <r>
    <n v="349"/>
    <s v="07L"/>
    <x v="1"/>
    <x v="1"/>
    <m/>
    <x v="3"/>
    <x v="4"/>
  </r>
  <r>
    <n v="432"/>
    <s v="07L"/>
    <x v="1"/>
    <x v="1"/>
    <m/>
    <x v="5"/>
    <x v="4"/>
  </r>
  <r>
    <n v="1039"/>
    <s v="07M"/>
    <x v="2"/>
    <x v="2"/>
    <n v="0"/>
    <x v="0"/>
    <x v="0"/>
  </r>
  <r>
    <n v="893"/>
    <s v="07M"/>
    <x v="2"/>
    <x v="2"/>
    <n v="0"/>
    <x v="1"/>
    <x v="0"/>
  </r>
  <r>
    <n v="2132"/>
    <s v="07M"/>
    <x v="2"/>
    <x v="2"/>
    <n v="0"/>
    <x v="2"/>
    <x v="0"/>
  </r>
  <r>
    <n v="1701"/>
    <s v="07M"/>
    <x v="2"/>
    <x v="2"/>
    <n v="0"/>
    <x v="3"/>
    <x v="0"/>
  </r>
  <r>
    <n v="95"/>
    <s v="07M"/>
    <x v="2"/>
    <x v="2"/>
    <n v="1"/>
    <x v="0"/>
    <x v="1"/>
  </r>
  <r>
    <n v="102"/>
    <s v="07M"/>
    <x v="2"/>
    <x v="2"/>
    <n v="1"/>
    <x v="1"/>
    <x v="1"/>
  </r>
  <r>
    <n v="164"/>
    <s v="07M"/>
    <x v="2"/>
    <x v="2"/>
    <n v="1"/>
    <x v="2"/>
    <x v="1"/>
  </r>
  <r>
    <n v="89"/>
    <s v="07M"/>
    <x v="2"/>
    <x v="2"/>
    <n v="1"/>
    <x v="3"/>
    <x v="1"/>
  </r>
  <r>
    <n v="65"/>
    <s v="07M"/>
    <x v="2"/>
    <x v="2"/>
    <n v="2"/>
    <x v="0"/>
    <x v="2"/>
  </r>
  <r>
    <n v="32"/>
    <s v="07M"/>
    <x v="2"/>
    <x v="2"/>
    <n v="2"/>
    <x v="1"/>
    <x v="2"/>
  </r>
  <r>
    <n v="73"/>
    <s v="07M"/>
    <x v="2"/>
    <x v="2"/>
    <n v="2"/>
    <x v="2"/>
    <x v="2"/>
  </r>
  <r>
    <n v="44"/>
    <s v="07M"/>
    <x v="2"/>
    <x v="2"/>
    <n v="2"/>
    <x v="3"/>
    <x v="2"/>
  </r>
  <r>
    <n v="38"/>
    <s v="07M"/>
    <x v="2"/>
    <x v="2"/>
    <s v="3+"/>
    <x v="0"/>
    <x v="3"/>
  </r>
  <r>
    <n v="27"/>
    <s v="07M"/>
    <x v="2"/>
    <x v="2"/>
    <s v="3+"/>
    <x v="1"/>
    <x v="3"/>
  </r>
  <r>
    <n v="35"/>
    <s v="07M"/>
    <x v="2"/>
    <x v="2"/>
    <s v="3+"/>
    <x v="2"/>
    <x v="3"/>
  </r>
  <r>
    <n v="15"/>
    <s v="07M"/>
    <x v="2"/>
    <x v="2"/>
    <s v="3+"/>
    <x v="3"/>
    <x v="3"/>
  </r>
  <r>
    <n v="1616"/>
    <s v="07M"/>
    <x v="2"/>
    <x v="2"/>
    <m/>
    <x v="4"/>
    <x v="4"/>
  </r>
  <r>
    <n v="904"/>
    <s v="07M"/>
    <x v="2"/>
    <x v="2"/>
    <m/>
    <x v="3"/>
    <x v="4"/>
  </r>
  <r>
    <n v="1145"/>
    <s v="07M"/>
    <x v="2"/>
    <x v="2"/>
    <m/>
    <x v="5"/>
    <x v="4"/>
  </r>
  <r>
    <n v="890"/>
    <s v="07N"/>
    <x v="3"/>
    <x v="3"/>
    <n v="0"/>
    <x v="0"/>
    <x v="0"/>
  </r>
  <r>
    <n v="619"/>
    <s v="07N"/>
    <x v="3"/>
    <x v="3"/>
    <n v="0"/>
    <x v="1"/>
    <x v="0"/>
  </r>
  <r>
    <n v="1593"/>
    <s v="07N"/>
    <x v="3"/>
    <x v="3"/>
    <n v="0"/>
    <x v="2"/>
    <x v="0"/>
  </r>
  <r>
    <n v="1262"/>
    <s v="07N"/>
    <x v="3"/>
    <x v="3"/>
    <n v="0"/>
    <x v="3"/>
    <x v="0"/>
  </r>
  <r>
    <n v="82"/>
    <s v="07N"/>
    <x v="3"/>
    <x v="3"/>
    <n v="1"/>
    <x v="0"/>
    <x v="1"/>
  </r>
  <r>
    <n v="71"/>
    <s v="07N"/>
    <x v="3"/>
    <x v="3"/>
    <n v="1"/>
    <x v="1"/>
    <x v="1"/>
  </r>
  <r>
    <n v="97"/>
    <s v="07N"/>
    <x v="3"/>
    <x v="3"/>
    <n v="1"/>
    <x v="2"/>
    <x v="1"/>
  </r>
  <r>
    <n v="36"/>
    <s v="07N"/>
    <x v="3"/>
    <x v="3"/>
    <n v="1"/>
    <x v="3"/>
    <x v="1"/>
  </r>
  <r>
    <n v="49"/>
    <s v="07N"/>
    <x v="3"/>
    <x v="3"/>
    <n v="2"/>
    <x v="0"/>
    <x v="2"/>
  </r>
  <r>
    <n v="34"/>
    <s v="07N"/>
    <x v="3"/>
    <x v="3"/>
    <n v="2"/>
    <x v="1"/>
    <x v="2"/>
  </r>
  <r>
    <n v="56"/>
    <s v="07N"/>
    <x v="3"/>
    <x v="3"/>
    <n v="2"/>
    <x v="2"/>
    <x v="2"/>
  </r>
  <r>
    <n v="26"/>
    <s v="07N"/>
    <x v="3"/>
    <x v="3"/>
    <n v="2"/>
    <x v="3"/>
    <x v="2"/>
  </r>
  <r>
    <n v="32"/>
    <s v="07N"/>
    <x v="3"/>
    <x v="3"/>
    <s v="3+"/>
    <x v="0"/>
    <x v="3"/>
  </r>
  <r>
    <n v="27"/>
    <s v="07N"/>
    <x v="3"/>
    <x v="3"/>
    <s v="3+"/>
    <x v="1"/>
    <x v="3"/>
  </r>
  <r>
    <n v="38"/>
    <s v="07N"/>
    <x v="3"/>
    <x v="3"/>
    <s v="3+"/>
    <x v="2"/>
    <x v="3"/>
  </r>
  <r>
    <n v="8"/>
    <s v="07N"/>
    <x v="3"/>
    <x v="3"/>
    <s v="3+"/>
    <x v="3"/>
    <x v="3"/>
  </r>
  <r>
    <n v="1277"/>
    <s v="07N"/>
    <x v="3"/>
    <x v="3"/>
    <m/>
    <x v="4"/>
    <x v="4"/>
  </r>
  <r>
    <n v="649"/>
    <s v="07N"/>
    <x v="3"/>
    <x v="3"/>
    <m/>
    <x v="3"/>
    <x v="4"/>
  </r>
  <r>
    <n v="753"/>
    <s v="07N"/>
    <x v="3"/>
    <x v="3"/>
    <m/>
    <x v="5"/>
    <x v="4"/>
  </r>
  <r>
    <n v="806"/>
    <s v="07P"/>
    <x v="4"/>
    <x v="4"/>
    <n v="0"/>
    <x v="0"/>
    <x v="0"/>
  </r>
  <r>
    <n v="645"/>
    <s v="07P"/>
    <x v="4"/>
    <x v="4"/>
    <n v="0"/>
    <x v="1"/>
    <x v="0"/>
  </r>
  <r>
    <n v="1387"/>
    <s v="07P"/>
    <x v="4"/>
    <x v="4"/>
    <n v="0"/>
    <x v="2"/>
    <x v="0"/>
  </r>
  <r>
    <n v="1147"/>
    <s v="07P"/>
    <x v="4"/>
    <x v="4"/>
    <n v="0"/>
    <x v="3"/>
    <x v="0"/>
  </r>
  <r>
    <n v="89"/>
    <s v="07P"/>
    <x v="4"/>
    <x v="4"/>
    <n v="1"/>
    <x v="0"/>
    <x v="1"/>
  </r>
  <r>
    <n v="64"/>
    <s v="07P"/>
    <x v="4"/>
    <x v="4"/>
    <n v="1"/>
    <x v="1"/>
    <x v="1"/>
  </r>
  <r>
    <n v="113"/>
    <s v="07P"/>
    <x v="4"/>
    <x v="4"/>
    <n v="1"/>
    <x v="2"/>
    <x v="1"/>
  </r>
  <r>
    <n v="58"/>
    <s v="07P"/>
    <x v="4"/>
    <x v="4"/>
    <n v="1"/>
    <x v="3"/>
    <x v="1"/>
  </r>
  <r>
    <n v="43"/>
    <s v="07P"/>
    <x v="4"/>
    <x v="4"/>
    <n v="2"/>
    <x v="0"/>
    <x v="2"/>
  </r>
  <r>
    <n v="33"/>
    <s v="07P"/>
    <x v="4"/>
    <x v="4"/>
    <n v="2"/>
    <x v="1"/>
    <x v="2"/>
  </r>
  <r>
    <n v="59"/>
    <s v="07P"/>
    <x v="4"/>
    <x v="4"/>
    <n v="2"/>
    <x v="2"/>
    <x v="2"/>
  </r>
  <r>
    <n v="30"/>
    <s v="07P"/>
    <x v="4"/>
    <x v="4"/>
    <n v="2"/>
    <x v="3"/>
    <x v="2"/>
  </r>
  <r>
    <n v="46"/>
    <s v="07P"/>
    <x v="4"/>
    <x v="4"/>
    <s v="3+"/>
    <x v="0"/>
    <x v="3"/>
  </r>
  <r>
    <n v="28"/>
    <s v="07P"/>
    <x v="4"/>
    <x v="4"/>
    <s v="3+"/>
    <x v="1"/>
    <x v="3"/>
  </r>
  <r>
    <n v="31"/>
    <s v="07P"/>
    <x v="4"/>
    <x v="4"/>
    <s v="3+"/>
    <x v="2"/>
    <x v="3"/>
  </r>
  <r>
    <n v="15"/>
    <s v="07P"/>
    <x v="4"/>
    <x v="4"/>
    <s v="3+"/>
    <x v="3"/>
    <x v="3"/>
  </r>
  <r>
    <n v="1291"/>
    <s v="07P"/>
    <x v="4"/>
    <x v="4"/>
    <m/>
    <x v="4"/>
    <x v="4"/>
  </r>
  <r>
    <n v="659"/>
    <s v="07P"/>
    <x v="4"/>
    <x v="4"/>
    <m/>
    <x v="3"/>
    <x v="4"/>
  </r>
  <r>
    <n v="838"/>
    <s v="07P"/>
    <x v="4"/>
    <x v="4"/>
    <m/>
    <x v="5"/>
    <x v="4"/>
  </r>
  <r>
    <n v="1174"/>
    <s v="07Q"/>
    <x v="5"/>
    <x v="3"/>
    <n v="0"/>
    <x v="0"/>
    <x v="0"/>
  </r>
  <r>
    <n v="883"/>
    <s v="07Q"/>
    <x v="5"/>
    <x v="3"/>
    <n v="0"/>
    <x v="1"/>
    <x v="0"/>
  </r>
  <r>
    <n v="2162"/>
    <s v="07Q"/>
    <x v="5"/>
    <x v="3"/>
    <n v="0"/>
    <x v="2"/>
    <x v="0"/>
  </r>
  <r>
    <n v="1747"/>
    <s v="07Q"/>
    <x v="5"/>
    <x v="3"/>
    <n v="0"/>
    <x v="3"/>
    <x v="0"/>
  </r>
  <r>
    <n v="132"/>
    <s v="07Q"/>
    <x v="5"/>
    <x v="3"/>
    <n v="1"/>
    <x v="0"/>
    <x v="1"/>
  </r>
  <r>
    <n v="72"/>
    <s v="07Q"/>
    <x v="5"/>
    <x v="3"/>
    <n v="1"/>
    <x v="1"/>
    <x v="1"/>
  </r>
  <r>
    <n v="155"/>
    <s v="07Q"/>
    <x v="5"/>
    <x v="3"/>
    <n v="1"/>
    <x v="2"/>
    <x v="1"/>
  </r>
  <r>
    <n v="96"/>
    <s v="07Q"/>
    <x v="5"/>
    <x v="3"/>
    <n v="1"/>
    <x v="3"/>
    <x v="1"/>
  </r>
  <r>
    <n v="48"/>
    <s v="07Q"/>
    <x v="5"/>
    <x v="3"/>
    <n v="2"/>
    <x v="0"/>
    <x v="2"/>
  </r>
  <r>
    <n v="36"/>
    <s v="07Q"/>
    <x v="5"/>
    <x v="3"/>
    <n v="2"/>
    <x v="1"/>
    <x v="2"/>
  </r>
  <r>
    <n v="79"/>
    <s v="07Q"/>
    <x v="5"/>
    <x v="3"/>
    <n v="2"/>
    <x v="2"/>
    <x v="2"/>
  </r>
  <r>
    <n v="38"/>
    <s v="07Q"/>
    <x v="5"/>
    <x v="3"/>
    <n v="2"/>
    <x v="3"/>
    <x v="2"/>
  </r>
  <r>
    <n v="32"/>
    <s v="07Q"/>
    <x v="5"/>
    <x v="3"/>
    <s v="3+"/>
    <x v="0"/>
    <x v="3"/>
  </r>
  <r>
    <n v="19"/>
    <s v="07Q"/>
    <x v="5"/>
    <x v="3"/>
    <s v="3+"/>
    <x v="1"/>
    <x v="3"/>
  </r>
  <r>
    <n v="38"/>
    <s v="07Q"/>
    <x v="5"/>
    <x v="3"/>
    <s v="3+"/>
    <x v="2"/>
    <x v="3"/>
  </r>
  <r>
    <n v="15"/>
    <s v="07Q"/>
    <x v="5"/>
    <x v="3"/>
    <s v="3+"/>
    <x v="3"/>
    <x v="3"/>
  </r>
  <r>
    <n v="1703"/>
    <s v="07Q"/>
    <x v="5"/>
    <x v="3"/>
    <m/>
    <x v="4"/>
    <x v="4"/>
  </r>
  <r>
    <n v="998"/>
    <s v="07Q"/>
    <x v="5"/>
    <x v="3"/>
    <m/>
    <x v="3"/>
    <x v="4"/>
  </r>
  <r>
    <n v="1079"/>
    <s v="07Q"/>
    <x v="5"/>
    <x v="3"/>
    <m/>
    <x v="5"/>
    <x v="4"/>
  </r>
  <r>
    <n v="526"/>
    <s v="07R"/>
    <x v="6"/>
    <x v="2"/>
    <n v="0"/>
    <x v="0"/>
    <x v="0"/>
  </r>
  <r>
    <n v="453"/>
    <s v="07R"/>
    <x v="6"/>
    <x v="2"/>
    <n v="0"/>
    <x v="1"/>
    <x v="0"/>
  </r>
  <r>
    <n v="1223"/>
    <s v="07R"/>
    <x v="6"/>
    <x v="2"/>
    <n v="0"/>
    <x v="2"/>
    <x v="0"/>
  </r>
  <r>
    <n v="966"/>
    <s v="07R"/>
    <x v="6"/>
    <x v="2"/>
    <n v="0"/>
    <x v="3"/>
    <x v="0"/>
  </r>
  <r>
    <n v="51"/>
    <s v="07R"/>
    <x v="6"/>
    <x v="2"/>
    <n v="1"/>
    <x v="0"/>
    <x v="1"/>
  </r>
  <r>
    <n v="43"/>
    <s v="07R"/>
    <x v="6"/>
    <x v="2"/>
    <n v="1"/>
    <x v="1"/>
    <x v="1"/>
  </r>
  <r>
    <n v="73"/>
    <s v="07R"/>
    <x v="6"/>
    <x v="2"/>
    <n v="1"/>
    <x v="2"/>
    <x v="1"/>
  </r>
  <r>
    <n v="28"/>
    <s v="07R"/>
    <x v="6"/>
    <x v="2"/>
    <n v="1"/>
    <x v="3"/>
    <x v="1"/>
  </r>
  <r>
    <n v="43"/>
    <s v="07R"/>
    <x v="6"/>
    <x v="2"/>
    <n v="2"/>
    <x v="0"/>
    <x v="2"/>
  </r>
  <r>
    <n v="17"/>
    <s v="07R"/>
    <x v="6"/>
    <x v="2"/>
    <n v="2"/>
    <x v="1"/>
    <x v="2"/>
  </r>
  <r>
    <n v="44"/>
    <s v="07R"/>
    <x v="6"/>
    <x v="2"/>
    <n v="2"/>
    <x v="2"/>
    <x v="2"/>
  </r>
  <r>
    <n v="18"/>
    <s v="07R"/>
    <x v="6"/>
    <x v="2"/>
    <n v="2"/>
    <x v="3"/>
    <x v="2"/>
  </r>
  <r>
    <n v="22"/>
    <s v="07R"/>
    <x v="6"/>
    <x v="2"/>
    <s v="3+"/>
    <x v="0"/>
    <x v="3"/>
  </r>
  <r>
    <n v="20"/>
    <s v="07R"/>
    <x v="6"/>
    <x v="2"/>
    <s v="3+"/>
    <x v="1"/>
    <x v="3"/>
  </r>
  <r>
    <n v="30"/>
    <s v="07R"/>
    <x v="6"/>
    <x v="2"/>
    <s v="3+"/>
    <x v="2"/>
    <x v="3"/>
  </r>
  <r>
    <n v="13"/>
    <s v="07R"/>
    <x v="6"/>
    <x v="2"/>
    <s v="3+"/>
    <x v="3"/>
    <x v="3"/>
  </r>
  <r>
    <n v="1044"/>
    <s v="07R"/>
    <x v="6"/>
    <x v="2"/>
    <m/>
    <x v="4"/>
    <x v="4"/>
  </r>
  <r>
    <n v="481"/>
    <s v="07R"/>
    <x v="6"/>
    <x v="2"/>
    <m/>
    <x v="3"/>
    <x v="4"/>
  </r>
  <r>
    <n v="752"/>
    <s v="07R"/>
    <x v="6"/>
    <x v="2"/>
    <m/>
    <x v="5"/>
    <x v="4"/>
  </r>
  <r>
    <n v="611"/>
    <s v="07T"/>
    <x v="7"/>
    <x v="1"/>
    <n v="0"/>
    <x v="0"/>
    <x v="0"/>
  </r>
  <r>
    <n v="425"/>
    <s v="07T"/>
    <x v="7"/>
    <x v="1"/>
    <n v="0"/>
    <x v="1"/>
    <x v="0"/>
  </r>
  <r>
    <n v="1076"/>
    <s v="07T"/>
    <x v="7"/>
    <x v="1"/>
    <n v="0"/>
    <x v="2"/>
    <x v="0"/>
  </r>
  <r>
    <n v="877"/>
    <s v="07T"/>
    <x v="7"/>
    <x v="1"/>
    <n v="0"/>
    <x v="3"/>
    <x v="0"/>
  </r>
  <r>
    <n v="53"/>
    <s v="07T"/>
    <x v="7"/>
    <x v="1"/>
    <n v="1"/>
    <x v="0"/>
    <x v="1"/>
  </r>
  <r>
    <n v="47"/>
    <s v="07T"/>
    <x v="7"/>
    <x v="1"/>
    <n v="1"/>
    <x v="1"/>
    <x v="1"/>
  </r>
  <r>
    <n v="67"/>
    <s v="07T"/>
    <x v="7"/>
    <x v="1"/>
    <n v="1"/>
    <x v="2"/>
    <x v="1"/>
  </r>
  <r>
    <n v="41"/>
    <s v="07T"/>
    <x v="7"/>
    <x v="1"/>
    <n v="1"/>
    <x v="3"/>
    <x v="1"/>
  </r>
  <r>
    <n v="20"/>
    <s v="07T"/>
    <x v="7"/>
    <x v="1"/>
    <n v="2"/>
    <x v="0"/>
    <x v="2"/>
  </r>
  <r>
    <n v="22"/>
    <s v="07T"/>
    <x v="7"/>
    <x v="1"/>
    <n v="2"/>
    <x v="1"/>
    <x v="2"/>
  </r>
  <r>
    <n v="32"/>
    <s v="07T"/>
    <x v="7"/>
    <x v="1"/>
    <n v="2"/>
    <x v="2"/>
    <x v="2"/>
  </r>
  <r>
    <n v="10"/>
    <s v="07T"/>
    <x v="7"/>
    <x v="1"/>
    <n v="2"/>
    <x v="3"/>
    <x v="2"/>
  </r>
  <r>
    <n v="26"/>
    <s v="07T"/>
    <x v="7"/>
    <x v="1"/>
    <s v="3+"/>
    <x v="0"/>
    <x v="3"/>
  </r>
  <r>
    <n v="8"/>
    <s v="07T"/>
    <x v="7"/>
    <x v="1"/>
    <s v="3+"/>
    <x v="1"/>
    <x v="3"/>
  </r>
  <r>
    <n v="22"/>
    <s v="07T"/>
    <x v="7"/>
    <x v="1"/>
    <s v="3+"/>
    <x v="2"/>
    <x v="3"/>
  </r>
  <r>
    <n v="9"/>
    <s v="07T"/>
    <x v="7"/>
    <x v="1"/>
    <s v="3+"/>
    <x v="3"/>
    <x v="3"/>
  </r>
  <r>
    <n v="891"/>
    <s v="07T"/>
    <x v="7"/>
    <x v="1"/>
    <m/>
    <x v="4"/>
    <x v="4"/>
  </r>
  <r>
    <n v="517"/>
    <s v="07T"/>
    <x v="7"/>
    <x v="1"/>
    <m/>
    <x v="3"/>
    <x v="4"/>
  </r>
  <r>
    <n v="525"/>
    <s v="07T"/>
    <x v="7"/>
    <x v="1"/>
    <m/>
    <x v="5"/>
    <x v="4"/>
  </r>
  <r>
    <n v="1107"/>
    <s v="07V"/>
    <x v="8"/>
    <x v="5"/>
    <n v="0"/>
    <x v="0"/>
    <x v="0"/>
  </r>
  <r>
    <n v="947"/>
    <s v="07V"/>
    <x v="8"/>
    <x v="5"/>
    <n v="0"/>
    <x v="1"/>
    <x v="0"/>
  </r>
  <r>
    <n v="2180"/>
    <s v="07V"/>
    <x v="8"/>
    <x v="5"/>
    <n v="0"/>
    <x v="2"/>
    <x v="0"/>
  </r>
  <r>
    <n v="1628"/>
    <s v="07V"/>
    <x v="8"/>
    <x v="5"/>
    <n v="0"/>
    <x v="3"/>
    <x v="0"/>
  </r>
  <r>
    <n v="120"/>
    <s v="07V"/>
    <x v="8"/>
    <x v="5"/>
    <n v="1"/>
    <x v="0"/>
    <x v="1"/>
  </r>
  <r>
    <n v="90"/>
    <s v="07V"/>
    <x v="8"/>
    <x v="5"/>
    <n v="1"/>
    <x v="1"/>
    <x v="1"/>
  </r>
  <r>
    <n v="154"/>
    <s v="07V"/>
    <x v="8"/>
    <x v="5"/>
    <n v="1"/>
    <x v="2"/>
    <x v="1"/>
  </r>
  <r>
    <n v="94"/>
    <s v="07V"/>
    <x v="8"/>
    <x v="5"/>
    <n v="1"/>
    <x v="3"/>
    <x v="1"/>
  </r>
  <r>
    <n v="64"/>
    <s v="07V"/>
    <x v="8"/>
    <x v="5"/>
    <n v="2"/>
    <x v="0"/>
    <x v="2"/>
  </r>
  <r>
    <n v="45"/>
    <s v="07V"/>
    <x v="8"/>
    <x v="5"/>
    <n v="2"/>
    <x v="1"/>
    <x v="2"/>
  </r>
  <r>
    <n v="67"/>
    <s v="07V"/>
    <x v="8"/>
    <x v="5"/>
    <n v="2"/>
    <x v="2"/>
    <x v="2"/>
  </r>
  <r>
    <n v="47"/>
    <s v="07V"/>
    <x v="8"/>
    <x v="5"/>
    <n v="2"/>
    <x v="3"/>
    <x v="2"/>
  </r>
  <r>
    <n v="50"/>
    <s v="07V"/>
    <x v="8"/>
    <x v="5"/>
    <s v="3+"/>
    <x v="0"/>
    <x v="3"/>
  </r>
  <r>
    <n v="30"/>
    <s v="07V"/>
    <x v="8"/>
    <x v="5"/>
    <s v="3+"/>
    <x v="1"/>
    <x v="3"/>
  </r>
  <r>
    <n v="47"/>
    <s v="07V"/>
    <x v="8"/>
    <x v="5"/>
    <s v="3+"/>
    <x v="2"/>
    <x v="3"/>
  </r>
  <r>
    <n v="28"/>
    <s v="07V"/>
    <x v="8"/>
    <x v="5"/>
    <s v="3+"/>
    <x v="3"/>
    <x v="3"/>
  </r>
  <r>
    <n v="1789"/>
    <s v="07V"/>
    <x v="8"/>
    <x v="5"/>
    <m/>
    <x v="4"/>
    <x v="4"/>
  </r>
  <r>
    <n v="1065"/>
    <s v="07V"/>
    <x v="8"/>
    <x v="5"/>
    <m/>
    <x v="3"/>
    <x v="4"/>
  </r>
  <r>
    <n v="1087"/>
    <s v="07V"/>
    <x v="8"/>
    <x v="5"/>
    <m/>
    <x v="5"/>
    <x v="4"/>
  </r>
  <r>
    <n v="942"/>
    <s v="07W"/>
    <x v="9"/>
    <x v="4"/>
    <n v="0"/>
    <x v="0"/>
    <x v="0"/>
  </r>
  <r>
    <n v="729"/>
    <s v="07W"/>
    <x v="9"/>
    <x v="4"/>
    <n v="0"/>
    <x v="1"/>
    <x v="0"/>
  </r>
  <r>
    <n v="1613"/>
    <s v="07W"/>
    <x v="9"/>
    <x v="4"/>
    <n v="0"/>
    <x v="2"/>
    <x v="0"/>
  </r>
  <r>
    <n v="1279"/>
    <s v="07W"/>
    <x v="9"/>
    <x v="4"/>
    <n v="0"/>
    <x v="3"/>
    <x v="0"/>
  </r>
  <r>
    <n v="108"/>
    <s v="07W"/>
    <x v="9"/>
    <x v="4"/>
    <n v="1"/>
    <x v="0"/>
    <x v="1"/>
  </r>
  <r>
    <n v="68"/>
    <s v="07W"/>
    <x v="9"/>
    <x v="4"/>
    <n v="1"/>
    <x v="1"/>
    <x v="1"/>
  </r>
  <r>
    <n v="133"/>
    <s v="07W"/>
    <x v="9"/>
    <x v="4"/>
    <n v="1"/>
    <x v="2"/>
    <x v="1"/>
  </r>
  <r>
    <n v="69"/>
    <s v="07W"/>
    <x v="9"/>
    <x v="4"/>
    <n v="1"/>
    <x v="3"/>
    <x v="1"/>
  </r>
  <r>
    <n v="55"/>
    <s v="07W"/>
    <x v="9"/>
    <x v="4"/>
    <n v="2"/>
    <x v="0"/>
    <x v="2"/>
  </r>
  <r>
    <n v="40"/>
    <s v="07W"/>
    <x v="9"/>
    <x v="4"/>
    <n v="2"/>
    <x v="1"/>
    <x v="2"/>
  </r>
  <r>
    <n v="55"/>
    <s v="07W"/>
    <x v="9"/>
    <x v="4"/>
    <n v="2"/>
    <x v="2"/>
    <x v="2"/>
  </r>
  <r>
    <n v="22"/>
    <s v="07W"/>
    <x v="9"/>
    <x v="4"/>
    <n v="2"/>
    <x v="3"/>
    <x v="2"/>
  </r>
  <r>
    <n v="56"/>
    <s v="07W"/>
    <x v="9"/>
    <x v="4"/>
    <s v="3+"/>
    <x v="0"/>
    <x v="3"/>
  </r>
  <r>
    <n v="36"/>
    <s v="07W"/>
    <x v="9"/>
    <x v="4"/>
    <s v="3+"/>
    <x v="1"/>
    <x v="3"/>
  </r>
  <r>
    <n v="56"/>
    <s v="07W"/>
    <x v="9"/>
    <x v="4"/>
    <s v="3+"/>
    <x v="2"/>
    <x v="3"/>
  </r>
  <r>
    <n v="16"/>
    <s v="07W"/>
    <x v="9"/>
    <x v="4"/>
    <s v="3+"/>
    <x v="3"/>
    <x v="3"/>
  </r>
  <r>
    <n v="1258"/>
    <s v="07W"/>
    <x v="9"/>
    <x v="4"/>
    <m/>
    <x v="4"/>
    <x v="4"/>
  </r>
  <r>
    <n v="747"/>
    <s v="07W"/>
    <x v="9"/>
    <x v="4"/>
    <m/>
    <x v="3"/>
    <x v="4"/>
  </r>
  <r>
    <n v="848"/>
    <s v="07W"/>
    <x v="9"/>
    <x v="4"/>
    <m/>
    <x v="5"/>
    <x v="4"/>
  </r>
  <r>
    <n v="913"/>
    <s v="07X"/>
    <x v="10"/>
    <x v="2"/>
    <n v="0"/>
    <x v="0"/>
    <x v="0"/>
  </r>
  <r>
    <n v="706"/>
    <s v="07X"/>
    <x v="10"/>
    <x v="2"/>
    <n v="0"/>
    <x v="1"/>
    <x v="0"/>
  </r>
  <r>
    <n v="1671"/>
    <s v="07X"/>
    <x v="10"/>
    <x v="2"/>
    <n v="0"/>
    <x v="2"/>
    <x v="0"/>
  </r>
  <r>
    <n v="1371"/>
    <s v="07X"/>
    <x v="10"/>
    <x v="2"/>
    <n v="0"/>
    <x v="3"/>
    <x v="0"/>
  </r>
  <r>
    <n v="95"/>
    <s v="07X"/>
    <x v="10"/>
    <x v="2"/>
    <n v="1"/>
    <x v="0"/>
    <x v="1"/>
  </r>
  <r>
    <n v="80"/>
    <s v="07X"/>
    <x v="10"/>
    <x v="2"/>
    <n v="1"/>
    <x v="1"/>
    <x v="1"/>
  </r>
  <r>
    <n v="149"/>
    <s v="07X"/>
    <x v="10"/>
    <x v="2"/>
    <n v="1"/>
    <x v="2"/>
    <x v="1"/>
  </r>
  <r>
    <n v="76"/>
    <s v="07X"/>
    <x v="10"/>
    <x v="2"/>
    <n v="1"/>
    <x v="3"/>
    <x v="1"/>
  </r>
  <r>
    <n v="52"/>
    <s v="07X"/>
    <x v="10"/>
    <x v="2"/>
    <n v="2"/>
    <x v="0"/>
    <x v="2"/>
  </r>
  <r>
    <n v="33"/>
    <s v="07X"/>
    <x v="10"/>
    <x v="2"/>
    <n v="2"/>
    <x v="1"/>
    <x v="2"/>
  </r>
  <r>
    <n v="91"/>
    <s v="07X"/>
    <x v="10"/>
    <x v="2"/>
    <n v="2"/>
    <x v="2"/>
    <x v="2"/>
  </r>
  <r>
    <n v="32"/>
    <s v="07X"/>
    <x v="10"/>
    <x v="2"/>
    <n v="2"/>
    <x v="3"/>
    <x v="2"/>
  </r>
  <r>
    <n v="40"/>
    <s v="07X"/>
    <x v="10"/>
    <x v="2"/>
    <s v="3+"/>
    <x v="0"/>
    <x v="3"/>
  </r>
  <r>
    <n v="39"/>
    <s v="07X"/>
    <x v="10"/>
    <x v="2"/>
    <s v="3+"/>
    <x v="1"/>
    <x v="3"/>
  </r>
  <r>
    <n v="45"/>
    <s v="07X"/>
    <x v="10"/>
    <x v="2"/>
    <s v="3+"/>
    <x v="2"/>
    <x v="3"/>
  </r>
  <r>
    <n v="13"/>
    <s v="07X"/>
    <x v="10"/>
    <x v="2"/>
    <s v="3+"/>
    <x v="3"/>
    <x v="3"/>
  </r>
  <r>
    <n v="1290"/>
    <s v="07X"/>
    <x v="10"/>
    <x v="2"/>
    <m/>
    <x v="4"/>
    <x v="4"/>
  </r>
  <r>
    <n v="779"/>
    <s v="07X"/>
    <x v="10"/>
    <x v="2"/>
    <m/>
    <x v="3"/>
    <x v="4"/>
  </r>
  <r>
    <n v="825"/>
    <s v="07X"/>
    <x v="10"/>
    <x v="2"/>
    <m/>
    <x v="5"/>
    <x v="4"/>
  </r>
  <r>
    <n v="653"/>
    <s v="07Y"/>
    <x v="11"/>
    <x v="4"/>
    <n v="0"/>
    <x v="0"/>
    <x v="0"/>
  </r>
  <r>
    <n v="574"/>
    <s v="07Y"/>
    <x v="11"/>
    <x v="4"/>
    <n v="0"/>
    <x v="1"/>
    <x v="0"/>
  </r>
  <r>
    <n v="1284"/>
    <s v="07Y"/>
    <x v="11"/>
    <x v="4"/>
    <n v="0"/>
    <x v="2"/>
    <x v="0"/>
  </r>
  <r>
    <n v="924"/>
    <s v="07Y"/>
    <x v="11"/>
    <x v="4"/>
    <n v="0"/>
    <x v="3"/>
    <x v="0"/>
  </r>
  <r>
    <n v="74"/>
    <s v="07Y"/>
    <x v="11"/>
    <x v="4"/>
    <n v="1"/>
    <x v="0"/>
    <x v="1"/>
  </r>
  <r>
    <n v="55"/>
    <s v="07Y"/>
    <x v="11"/>
    <x v="4"/>
    <n v="1"/>
    <x v="1"/>
    <x v="1"/>
  </r>
  <r>
    <n v="110"/>
    <s v="07Y"/>
    <x v="11"/>
    <x v="4"/>
    <n v="1"/>
    <x v="2"/>
    <x v="1"/>
  </r>
  <r>
    <n v="58"/>
    <s v="07Y"/>
    <x v="11"/>
    <x v="4"/>
    <n v="1"/>
    <x v="3"/>
    <x v="1"/>
  </r>
  <r>
    <n v="29"/>
    <s v="07Y"/>
    <x v="11"/>
    <x v="4"/>
    <n v="2"/>
    <x v="0"/>
    <x v="2"/>
  </r>
  <r>
    <n v="12"/>
    <s v="07Y"/>
    <x v="11"/>
    <x v="4"/>
    <n v="2"/>
    <x v="1"/>
    <x v="2"/>
  </r>
  <r>
    <n v="35"/>
    <s v="07Y"/>
    <x v="11"/>
    <x v="4"/>
    <n v="2"/>
    <x v="2"/>
    <x v="2"/>
  </r>
  <r>
    <n v="22"/>
    <s v="07Y"/>
    <x v="11"/>
    <x v="4"/>
    <n v="2"/>
    <x v="3"/>
    <x v="2"/>
  </r>
  <r>
    <n v="32"/>
    <s v="07Y"/>
    <x v="11"/>
    <x v="4"/>
    <s v="3+"/>
    <x v="0"/>
    <x v="3"/>
  </r>
  <r>
    <n v="13"/>
    <s v="07Y"/>
    <x v="11"/>
    <x v="4"/>
    <s v="3+"/>
    <x v="1"/>
    <x v="3"/>
  </r>
  <r>
    <n v="31"/>
    <s v="07Y"/>
    <x v="11"/>
    <x v="4"/>
    <s v="3+"/>
    <x v="2"/>
    <x v="3"/>
  </r>
  <r>
    <n v="16"/>
    <s v="07Y"/>
    <x v="11"/>
    <x v="4"/>
    <s v="3+"/>
    <x v="3"/>
    <x v="3"/>
  </r>
  <r>
    <n v="794"/>
    <s v="07Y"/>
    <x v="11"/>
    <x v="4"/>
    <m/>
    <x v="4"/>
    <x v="4"/>
  </r>
  <r>
    <n v="517"/>
    <s v="07Y"/>
    <x v="11"/>
    <x v="4"/>
    <m/>
    <x v="3"/>
    <x v="4"/>
  </r>
  <r>
    <n v="555"/>
    <s v="07Y"/>
    <x v="11"/>
    <x v="4"/>
    <m/>
    <x v="5"/>
    <x v="4"/>
  </r>
  <r>
    <n v="643"/>
    <s v="08A"/>
    <x v="12"/>
    <x v="3"/>
    <n v="0"/>
    <x v="0"/>
    <x v="0"/>
  </r>
  <r>
    <n v="498"/>
    <s v="08A"/>
    <x v="12"/>
    <x v="3"/>
    <n v="0"/>
    <x v="1"/>
    <x v="0"/>
  </r>
  <r>
    <n v="1298"/>
    <s v="08A"/>
    <x v="12"/>
    <x v="3"/>
    <n v="0"/>
    <x v="2"/>
    <x v="0"/>
  </r>
  <r>
    <n v="977"/>
    <s v="08A"/>
    <x v="12"/>
    <x v="3"/>
    <n v="0"/>
    <x v="3"/>
    <x v="0"/>
  </r>
  <r>
    <n v="73"/>
    <s v="08A"/>
    <x v="12"/>
    <x v="3"/>
    <n v="1"/>
    <x v="0"/>
    <x v="1"/>
  </r>
  <r>
    <n v="52"/>
    <s v="08A"/>
    <x v="12"/>
    <x v="3"/>
    <n v="1"/>
    <x v="1"/>
    <x v="1"/>
  </r>
  <r>
    <n v="93"/>
    <s v="08A"/>
    <x v="12"/>
    <x v="3"/>
    <n v="1"/>
    <x v="2"/>
    <x v="1"/>
  </r>
  <r>
    <n v="43"/>
    <s v="08A"/>
    <x v="12"/>
    <x v="3"/>
    <n v="1"/>
    <x v="3"/>
    <x v="1"/>
  </r>
  <r>
    <n v="32"/>
    <s v="08A"/>
    <x v="12"/>
    <x v="3"/>
    <n v="2"/>
    <x v="0"/>
    <x v="2"/>
  </r>
  <r>
    <n v="18"/>
    <s v="08A"/>
    <x v="12"/>
    <x v="3"/>
    <n v="2"/>
    <x v="1"/>
    <x v="2"/>
  </r>
  <r>
    <n v="41"/>
    <s v="08A"/>
    <x v="12"/>
    <x v="3"/>
    <n v="2"/>
    <x v="2"/>
    <x v="2"/>
  </r>
  <r>
    <n v="21"/>
    <s v="08A"/>
    <x v="12"/>
    <x v="3"/>
    <n v="2"/>
    <x v="3"/>
    <x v="2"/>
  </r>
  <r>
    <n v="27"/>
    <s v="08A"/>
    <x v="12"/>
    <x v="3"/>
    <s v="3+"/>
    <x v="0"/>
    <x v="3"/>
  </r>
  <r>
    <n v="24"/>
    <s v="08A"/>
    <x v="12"/>
    <x v="3"/>
    <s v="3+"/>
    <x v="1"/>
    <x v="3"/>
  </r>
  <r>
    <n v="24"/>
    <s v="08A"/>
    <x v="12"/>
    <x v="3"/>
    <s v="3+"/>
    <x v="2"/>
    <x v="3"/>
  </r>
  <r>
    <n v="9"/>
    <s v="08A"/>
    <x v="12"/>
    <x v="3"/>
    <s v="3+"/>
    <x v="3"/>
    <x v="3"/>
  </r>
  <r>
    <n v="1004"/>
    <s v="08A"/>
    <x v="12"/>
    <x v="3"/>
    <m/>
    <x v="4"/>
    <x v="4"/>
  </r>
  <r>
    <n v="485"/>
    <s v="08A"/>
    <x v="12"/>
    <x v="3"/>
    <m/>
    <x v="3"/>
    <x v="4"/>
  </r>
  <r>
    <n v="524"/>
    <s v="08A"/>
    <x v="12"/>
    <x v="3"/>
    <m/>
    <x v="5"/>
    <x v="4"/>
  </r>
  <r>
    <n v="462"/>
    <s v="08C"/>
    <x v="13"/>
    <x v="4"/>
    <n v="0"/>
    <x v="0"/>
    <x v="0"/>
  </r>
  <r>
    <n v="430"/>
    <s v="08C"/>
    <x v="13"/>
    <x v="4"/>
    <n v="0"/>
    <x v="1"/>
    <x v="0"/>
  </r>
  <r>
    <n v="915"/>
    <s v="08C"/>
    <x v="13"/>
    <x v="4"/>
    <n v="0"/>
    <x v="2"/>
    <x v="0"/>
  </r>
  <r>
    <n v="730"/>
    <s v="08C"/>
    <x v="13"/>
    <x v="4"/>
    <n v="0"/>
    <x v="3"/>
    <x v="0"/>
  </r>
  <r>
    <n v="39"/>
    <s v="08C"/>
    <x v="13"/>
    <x v="4"/>
    <n v="1"/>
    <x v="0"/>
    <x v="1"/>
  </r>
  <r>
    <n v="45"/>
    <s v="08C"/>
    <x v="13"/>
    <x v="4"/>
    <n v="1"/>
    <x v="1"/>
    <x v="1"/>
  </r>
  <r>
    <n v="64"/>
    <s v="08C"/>
    <x v="13"/>
    <x v="4"/>
    <n v="1"/>
    <x v="2"/>
    <x v="1"/>
  </r>
  <r>
    <n v="34"/>
    <s v="08C"/>
    <x v="13"/>
    <x v="4"/>
    <n v="1"/>
    <x v="3"/>
    <x v="1"/>
  </r>
  <r>
    <n v="26"/>
    <s v="08C"/>
    <x v="13"/>
    <x v="4"/>
    <n v="2"/>
    <x v="0"/>
    <x v="2"/>
  </r>
  <r>
    <n v="22"/>
    <s v="08C"/>
    <x v="13"/>
    <x v="4"/>
    <n v="2"/>
    <x v="1"/>
    <x v="2"/>
  </r>
  <r>
    <n v="27"/>
    <s v="08C"/>
    <x v="13"/>
    <x v="4"/>
    <n v="2"/>
    <x v="2"/>
    <x v="2"/>
  </r>
  <r>
    <n v="17"/>
    <s v="08C"/>
    <x v="13"/>
    <x v="4"/>
    <n v="2"/>
    <x v="3"/>
    <x v="2"/>
  </r>
  <r>
    <n v="17"/>
    <s v="08C"/>
    <x v="13"/>
    <x v="4"/>
    <s v="3+"/>
    <x v="0"/>
    <x v="3"/>
  </r>
  <r>
    <n v="11"/>
    <s v="08C"/>
    <x v="13"/>
    <x v="4"/>
    <s v="3+"/>
    <x v="1"/>
    <x v="3"/>
  </r>
  <r>
    <n v="22"/>
    <s v="08C"/>
    <x v="13"/>
    <x v="4"/>
    <s v="3+"/>
    <x v="2"/>
    <x v="3"/>
  </r>
  <r>
    <n v="12"/>
    <s v="08C"/>
    <x v="13"/>
    <x v="4"/>
    <s v="3+"/>
    <x v="3"/>
    <x v="3"/>
  </r>
  <r>
    <n v="740"/>
    <s v="08C"/>
    <x v="13"/>
    <x v="4"/>
    <m/>
    <x v="4"/>
    <x v="4"/>
  </r>
  <r>
    <n v="423"/>
    <s v="08C"/>
    <x v="13"/>
    <x v="4"/>
    <m/>
    <x v="3"/>
    <x v="4"/>
  </r>
  <r>
    <n v="425"/>
    <s v="08C"/>
    <x v="13"/>
    <x v="4"/>
    <m/>
    <x v="5"/>
    <x v="4"/>
  </r>
  <r>
    <n v="615"/>
    <s v="08D"/>
    <x v="14"/>
    <x v="2"/>
    <n v="0"/>
    <x v="0"/>
    <x v="0"/>
  </r>
  <r>
    <n v="464"/>
    <s v="08D"/>
    <x v="14"/>
    <x v="2"/>
    <n v="0"/>
    <x v="1"/>
    <x v="0"/>
  </r>
  <r>
    <n v="1286"/>
    <s v="08D"/>
    <x v="14"/>
    <x v="2"/>
    <n v="0"/>
    <x v="2"/>
    <x v="0"/>
  </r>
  <r>
    <n v="1004"/>
    <s v="08D"/>
    <x v="14"/>
    <x v="2"/>
    <n v="0"/>
    <x v="3"/>
    <x v="0"/>
  </r>
  <r>
    <n v="54"/>
    <s v="08D"/>
    <x v="14"/>
    <x v="2"/>
    <n v="1"/>
    <x v="0"/>
    <x v="1"/>
  </r>
  <r>
    <n v="49"/>
    <s v="08D"/>
    <x v="14"/>
    <x v="2"/>
    <n v="1"/>
    <x v="1"/>
    <x v="1"/>
  </r>
  <r>
    <n v="95"/>
    <s v="08D"/>
    <x v="14"/>
    <x v="2"/>
    <n v="1"/>
    <x v="2"/>
    <x v="1"/>
  </r>
  <r>
    <n v="42"/>
    <s v="08D"/>
    <x v="14"/>
    <x v="2"/>
    <n v="1"/>
    <x v="3"/>
    <x v="1"/>
  </r>
  <r>
    <n v="32"/>
    <s v="08D"/>
    <x v="14"/>
    <x v="2"/>
    <n v="2"/>
    <x v="0"/>
    <x v="2"/>
  </r>
  <r>
    <n v="27"/>
    <s v="08D"/>
    <x v="14"/>
    <x v="2"/>
    <n v="2"/>
    <x v="1"/>
    <x v="2"/>
  </r>
  <r>
    <n v="40"/>
    <s v="08D"/>
    <x v="14"/>
    <x v="2"/>
    <n v="2"/>
    <x v="2"/>
    <x v="2"/>
  </r>
  <r>
    <n v="14"/>
    <s v="08D"/>
    <x v="14"/>
    <x v="2"/>
    <n v="2"/>
    <x v="3"/>
    <x v="2"/>
  </r>
  <r>
    <n v="33"/>
    <s v="08D"/>
    <x v="14"/>
    <x v="2"/>
    <s v="3+"/>
    <x v="0"/>
    <x v="3"/>
  </r>
  <r>
    <n v="14"/>
    <s v="08D"/>
    <x v="14"/>
    <x v="2"/>
    <s v="3+"/>
    <x v="1"/>
    <x v="3"/>
  </r>
  <r>
    <n v="29"/>
    <s v="08D"/>
    <x v="14"/>
    <x v="2"/>
    <s v="3+"/>
    <x v="2"/>
    <x v="3"/>
  </r>
  <r>
    <n v="7"/>
    <s v="08D"/>
    <x v="14"/>
    <x v="2"/>
    <s v="3+"/>
    <x v="3"/>
    <x v="3"/>
  </r>
  <r>
    <n v="990"/>
    <s v="08D"/>
    <x v="14"/>
    <x v="2"/>
    <m/>
    <x v="4"/>
    <x v="4"/>
  </r>
  <r>
    <n v="494"/>
    <s v="08D"/>
    <x v="14"/>
    <x v="2"/>
    <m/>
    <x v="3"/>
    <x v="4"/>
  </r>
  <r>
    <n v="615"/>
    <s v="08D"/>
    <x v="14"/>
    <x v="2"/>
    <m/>
    <x v="5"/>
    <x v="4"/>
  </r>
  <r>
    <n v="699"/>
    <s v="08E"/>
    <x v="15"/>
    <x v="4"/>
    <n v="0"/>
    <x v="0"/>
    <x v="0"/>
  </r>
  <r>
    <n v="512"/>
    <s v="08E"/>
    <x v="15"/>
    <x v="4"/>
    <n v="0"/>
    <x v="1"/>
    <x v="0"/>
  </r>
  <r>
    <n v="1344"/>
    <s v="08E"/>
    <x v="15"/>
    <x v="4"/>
    <n v="0"/>
    <x v="2"/>
    <x v="0"/>
  </r>
  <r>
    <n v="1042"/>
    <s v="08E"/>
    <x v="15"/>
    <x v="4"/>
    <n v="0"/>
    <x v="3"/>
    <x v="0"/>
  </r>
  <r>
    <n v="87"/>
    <s v="08E"/>
    <x v="15"/>
    <x v="4"/>
    <n v="1"/>
    <x v="0"/>
    <x v="1"/>
  </r>
  <r>
    <n v="52"/>
    <s v="08E"/>
    <x v="15"/>
    <x v="4"/>
    <n v="1"/>
    <x v="1"/>
    <x v="1"/>
  </r>
  <r>
    <n v="101"/>
    <s v="08E"/>
    <x v="15"/>
    <x v="4"/>
    <n v="1"/>
    <x v="2"/>
    <x v="1"/>
  </r>
  <r>
    <n v="48"/>
    <s v="08E"/>
    <x v="15"/>
    <x v="4"/>
    <n v="1"/>
    <x v="3"/>
    <x v="1"/>
  </r>
  <r>
    <n v="37"/>
    <s v="08E"/>
    <x v="15"/>
    <x v="4"/>
    <n v="2"/>
    <x v="0"/>
    <x v="2"/>
  </r>
  <r>
    <n v="30"/>
    <s v="08E"/>
    <x v="15"/>
    <x v="4"/>
    <n v="2"/>
    <x v="1"/>
    <x v="2"/>
  </r>
  <r>
    <n v="54"/>
    <s v="08E"/>
    <x v="15"/>
    <x v="4"/>
    <n v="2"/>
    <x v="2"/>
    <x v="2"/>
  </r>
  <r>
    <n v="28"/>
    <s v="08E"/>
    <x v="15"/>
    <x v="4"/>
    <n v="2"/>
    <x v="3"/>
    <x v="2"/>
  </r>
  <r>
    <n v="37"/>
    <s v="08E"/>
    <x v="15"/>
    <x v="4"/>
    <s v="3+"/>
    <x v="0"/>
    <x v="3"/>
  </r>
  <r>
    <n v="21"/>
    <s v="08E"/>
    <x v="15"/>
    <x v="4"/>
    <s v="3+"/>
    <x v="1"/>
    <x v="3"/>
  </r>
  <r>
    <n v="23"/>
    <s v="08E"/>
    <x v="15"/>
    <x v="4"/>
    <s v="3+"/>
    <x v="2"/>
    <x v="3"/>
  </r>
  <r>
    <n v="11"/>
    <s v="08E"/>
    <x v="15"/>
    <x v="4"/>
    <s v="3+"/>
    <x v="3"/>
    <x v="3"/>
  </r>
  <r>
    <n v="1102"/>
    <s v="08E"/>
    <x v="15"/>
    <x v="4"/>
    <m/>
    <x v="4"/>
    <x v="4"/>
  </r>
  <r>
    <n v="604"/>
    <s v="08E"/>
    <x v="15"/>
    <x v="4"/>
    <m/>
    <x v="3"/>
    <x v="4"/>
  </r>
  <r>
    <n v="687"/>
    <s v="08E"/>
    <x v="15"/>
    <x v="4"/>
    <m/>
    <x v="5"/>
    <x v="4"/>
  </r>
  <r>
    <n v="826"/>
    <s v="08F"/>
    <x v="16"/>
    <x v="1"/>
    <n v="0"/>
    <x v="0"/>
    <x v="0"/>
  </r>
  <r>
    <n v="810"/>
    <s v="08F"/>
    <x v="16"/>
    <x v="1"/>
    <n v="0"/>
    <x v="1"/>
    <x v="0"/>
  </r>
  <r>
    <n v="1662"/>
    <s v="08F"/>
    <x v="16"/>
    <x v="1"/>
    <n v="0"/>
    <x v="2"/>
    <x v="0"/>
  </r>
  <r>
    <n v="1248"/>
    <s v="08F"/>
    <x v="16"/>
    <x v="1"/>
    <n v="0"/>
    <x v="3"/>
    <x v="0"/>
  </r>
  <r>
    <n v="98"/>
    <s v="08F"/>
    <x v="16"/>
    <x v="1"/>
    <n v="1"/>
    <x v="0"/>
    <x v="1"/>
  </r>
  <r>
    <n v="74"/>
    <s v="08F"/>
    <x v="16"/>
    <x v="1"/>
    <n v="1"/>
    <x v="1"/>
    <x v="1"/>
  </r>
  <r>
    <n v="143"/>
    <s v="08F"/>
    <x v="16"/>
    <x v="1"/>
    <n v="1"/>
    <x v="2"/>
    <x v="1"/>
  </r>
  <r>
    <n v="78"/>
    <s v="08F"/>
    <x v="16"/>
    <x v="1"/>
    <n v="1"/>
    <x v="3"/>
    <x v="1"/>
  </r>
  <r>
    <n v="54"/>
    <s v="08F"/>
    <x v="16"/>
    <x v="1"/>
    <n v="2"/>
    <x v="0"/>
    <x v="2"/>
  </r>
  <r>
    <n v="33"/>
    <s v="08F"/>
    <x v="16"/>
    <x v="1"/>
    <n v="2"/>
    <x v="1"/>
    <x v="2"/>
  </r>
  <r>
    <n v="46"/>
    <s v="08F"/>
    <x v="16"/>
    <x v="1"/>
    <n v="2"/>
    <x v="2"/>
    <x v="2"/>
  </r>
  <r>
    <n v="35"/>
    <s v="08F"/>
    <x v="16"/>
    <x v="1"/>
    <n v="2"/>
    <x v="3"/>
    <x v="2"/>
  </r>
  <r>
    <n v="43"/>
    <s v="08F"/>
    <x v="16"/>
    <x v="1"/>
    <s v="3+"/>
    <x v="0"/>
    <x v="3"/>
  </r>
  <r>
    <n v="23"/>
    <s v="08F"/>
    <x v="16"/>
    <x v="1"/>
    <s v="3+"/>
    <x v="1"/>
    <x v="3"/>
  </r>
  <r>
    <n v="32"/>
    <s v="08F"/>
    <x v="16"/>
    <x v="1"/>
    <s v="3+"/>
    <x v="2"/>
    <x v="3"/>
  </r>
  <r>
    <n v="5"/>
    <s v="08F"/>
    <x v="16"/>
    <x v="1"/>
    <s v="3+"/>
    <x v="3"/>
    <x v="3"/>
  </r>
  <r>
    <n v="1400"/>
    <s v="08F"/>
    <x v="16"/>
    <x v="1"/>
    <m/>
    <x v="4"/>
    <x v="4"/>
  </r>
  <r>
    <n v="658"/>
    <s v="08F"/>
    <x v="16"/>
    <x v="1"/>
    <m/>
    <x v="3"/>
    <x v="4"/>
  </r>
  <r>
    <n v="800"/>
    <s v="08F"/>
    <x v="16"/>
    <x v="1"/>
    <m/>
    <x v="5"/>
    <x v="4"/>
  </r>
  <r>
    <n v="751"/>
    <s v="08G"/>
    <x v="17"/>
    <x v="4"/>
    <n v="0"/>
    <x v="0"/>
    <x v="0"/>
  </r>
  <r>
    <n v="648"/>
    <s v="08G"/>
    <x v="17"/>
    <x v="4"/>
    <n v="0"/>
    <x v="1"/>
    <x v="0"/>
  </r>
  <r>
    <n v="1466"/>
    <s v="08G"/>
    <x v="17"/>
    <x v="4"/>
    <n v="0"/>
    <x v="2"/>
    <x v="0"/>
  </r>
  <r>
    <n v="1086"/>
    <s v="08G"/>
    <x v="17"/>
    <x v="4"/>
    <n v="0"/>
    <x v="3"/>
    <x v="0"/>
  </r>
  <r>
    <n v="74"/>
    <s v="08G"/>
    <x v="17"/>
    <x v="4"/>
    <n v="1"/>
    <x v="0"/>
    <x v="1"/>
  </r>
  <r>
    <n v="68"/>
    <s v="08G"/>
    <x v="17"/>
    <x v="4"/>
    <n v="1"/>
    <x v="1"/>
    <x v="1"/>
  </r>
  <r>
    <n v="124"/>
    <s v="08G"/>
    <x v="17"/>
    <x v="4"/>
    <n v="1"/>
    <x v="2"/>
    <x v="1"/>
  </r>
  <r>
    <n v="80"/>
    <s v="08G"/>
    <x v="17"/>
    <x v="4"/>
    <n v="1"/>
    <x v="3"/>
    <x v="1"/>
  </r>
  <r>
    <n v="56"/>
    <s v="08G"/>
    <x v="17"/>
    <x v="4"/>
    <n v="2"/>
    <x v="0"/>
    <x v="2"/>
  </r>
  <r>
    <n v="22"/>
    <s v="08G"/>
    <x v="17"/>
    <x v="4"/>
    <n v="2"/>
    <x v="1"/>
    <x v="2"/>
  </r>
  <r>
    <n v="72"/>
    <s v="08G"/>
    <x v="17"/>
    <x v="4"/>
    <n v="2"/>
    <x v="2"/>
    <x v="2"/>
  </r>
  <r>
    <n v="35"/>
    <s v="08G"/>
    <x v="17"/>
    <x v="4"/>
    <n v="2"/>
    <x v="3"/>
    <x v="2"/>
  </r>
  <r>
    <n v="31"/>
    <s v="08G"/>
    <x v="17"/>
    <x v="4"/>
    <s v="3+"/>
    <x v="0"/>
    <x v="3"/>
  </r>
  <r>
    <n v="24"/>
    <s v="08G"/>
    <x v="17"/>
    <x v="4"/>
    <s v="3+"/>
    <x v="1"/>
    <x v="3"/>
  </r>
  <r>
    <n v="27"/>
    <s v="08G"/>
    <x v="17"/>
    <x v="4"/>
    <s v="3+"/>
    <x v="2"/>
    <x v="3"/>
  </r>
  <r>
    <n v="12"/>
    <s v="08G"/>
    <x v="17"/>
    <x v="4"/>
    <s v="3+"/>
    <x v="3"/>
    <x v="3"/>
  </r>
  <r>
    <n v="1016"/>
    <s v="08G"/>
    <x v="17"/>
    <x v="4"/>
    <m/>
    <x v="4"/>
    <x v="4"/>
  </r>
  <r>
    <n v="620"/>
    <s v="08G"/>
    <x v="17"/>
    <x v="4"/>
    <m/>
    <x v="3"/>
    <x v="4"/>
  </r>
  <r>
    <n v="745"/>
    <s v="08G"/>
    <x v="17"/>
    <x v="4"/>
    <m/>
    <x v="5"/>
    <x v="4"/>
  </r>
  <r>
    <n v="504"/>
    <s v="08H"/>
    <x v="18"/>
    <x v="2"/>
    <n v="0"/>
    <x v="0"/>
    <x v="0"/>
  </r>
  <r>
    <n v="400"/>
    <s v="08H"/>
    <x v="18"/>
    <x v="2"/>
    <n v="0"/>
    <x v="1"/>
    <x v="0"/>
  </r>
  <r>
    <n v="986"/>
    <s v="08H"/>
    <x v="18"/>
    <x v="2"/>
    <n v="0"/>
    <x v="2"/>
    <x v="0"/>
  </r>
  <r>
    <n v="809"/>
    <s v="08H"/>
    <x v="18"/>
    <x v="2"/>
    <n v="0"/>
    <x v="3"/>
    <x v="0"/>
  </r>
  <r>
    <n v="60"/>
    <s v="08H"/>
    <x v="18"/>
    <x v="2"/>
    <n v="1"/>
    <x v="0"/>
    <x v="1"/>
  </r>
  <r>
    <n v="48"/>
    <s v="08H"/>
    <x v="18"/>
    <x v="2"/>
    <n v="1"/>
    <x v="1"/>
    <x v="1"/>
  </r>
  <r>
    <n v="82"/>
    <s v="08H"/>
    <x v="18"/>
    <x v="2"/>
    <n v="1"/>
    <x v="2"/>
    <x v="1"/>
  </r>
  <r>
    <n v="34"/>
    <s v="08H"/>
    <x v="18"/>
    <x v="2"/>
    <n v="1"/>
    <x v="3"/>
    <x v="1"/>
  </r>
  <r>
    <n v="25"/>
    <s v="08H"/>
    <x v="18"/>
    <x v="2"/>
    <n v="2"/>
    <x v="0"/>
    <x v="2"/>
  </r>
  <r>
    <n v="18"/>
    <s v="08H"/>
    <x v="18"/>
    <x v="2"/>
    <n v="2"/>
    <x v="1"/>
    <x v="2"/>
  </r>
  <r>
    <n v="30"/>
    <s v="08H"/>
    <x v="18"/>
    <x v="2"/>
    <n v="2"/>
    <x v="2"/>
    <x v="2"/>
  </r>
  <r>
    <n v="14"/>
    <s v="08H"/>
    <x v="18"/>
    <x v="2"/>
    <n v="2"/>
    <x v="3"/>
    <x v="2"/>
  </r>
  <r>
    <n v="29"/>
    <s v="08H"/>
    <x v="18"/>
    <x v="2"/>
    <s v="3+"/>
    <x v="0"/>
    <x v="3"/>
  </r>
  <r>
    <n v="20"/>
    <s v="08H"/>
    <x v="18"/>
    <x v="2"/>
    <s v="3+"/>
    <x v="1"/>
    <x v="3"/>
  </r>
  <r>
    <n v="28"/>
    <s v="08H"/>
    <x v="18"/>
    <x v="2"/>
    <s v="3+"/>
    <x v="2"/>
    <x v="3"/>
  </r>
  <r>
    <n v="7"/>
    <s v="08H"/>
    <x v="18"/>
    <x v="2"/>
    <s v="3+"/>
    <x v="3"/>
    <x v="3"/>
  </r>
  <r>
    <n v="758"/>
    <s v="08H"/>
    <x v="18"/>
    <x v="2"/>
    <m/>
    <x v="4"/>
    <x v="4"/>
  </r>
  <r>
    <n v="467"/>
    <s v="08H"/>
    <x v="18"/>
    <x v="2"/>
    <m/>
    <x v="3"/>
    <x v="4"/>
  </r>
  <r>
    <n v="554"/>
    <s v="08H"/>
    <x v="18"/>
    <x v="2"/>
    <m/>
    <x v="5"/>
    <x v="4"/>
  </r>
  <r>
    <n v="540"/>
    <s v="08J"/>
    <x v="19"/>
    <x v="5"/>
    <n v="0"/>
    <x v="0"/>
    <x v="0"/>
  </r>
  <r>
    <n v="372"/>
    <s v="08J"/>
    <x v="19"/>
    <x v="5"/>
    <n v="0"/>
    <x v="1"/>
    <x v="0"/>
  </r>
  <r>
    <n v="999"/>
    <s v="08J"/>
    <x v="19"/>
    <x v="5"/>
    <n v="0"/>
    <x v="2"/>
    <x v="0"/>
  </r>
  <r>
    <n v="825"/>
    <s v="08J"/>
    <x v="19"/>
    <x v="5"/>
    <n v="0"/>
    <x v="3"/>
    <x v="0"/>
  </r>
  <r>
    <n v="50"/>
    <s v="08J"/>
    <x v="19"/>
    <x v="5"/>
    <n v="1"/>
    <x v="0"/>
    <x v="1"/>
  </r>
  <r>
    <n v="37"/>
    <s v="08J"/>
    <x v="19"/>
    <x v="5"/>
    <n v="1"/>
    <x v="1"/>
    <x v="1"/>
  </r>
  <r>
    <n v="65"/>
    <s v="08J"/>
    <x v="19"/>
    <x v="5"/>
    <n v="1"/>
    <x v="2"/>
    <x v="1"/>
  </r>
  <r>
    <n v="44"/>
    <s v="08J"/>
    <x v="19"/>
    <x v="5"/>
    <n v="1"/>
    <x v="3"/>
    <x v="1"/>
  </r>
  <r>
    <n v="23"/>
    <s v="08J"/>
    <x v="19"/>
    <x v="5"/>
    <n v="2"/>
    <x v="0"/>
    <x v="2"/>
  </r>
  <r>
    <n v="22"/>
    <s v="08J"/>
    <x v="19"/>
    <x v="5"/>
    <n v="2"/>
    <x v="1"/>
    <x v="2"/>
  </r>
  <r>
    <n v="24"/>
    <s v="08J"/>
    <x v="19"/>
    <x v="5"/>
    <n v="2"/>
    <x v="2"/>
    <x v="2"/>
  </r>
  <r>
    <n v="12"/>
    <s v="08J"/>
    <x v="19"/>
    <x v="5"/>
    <n v="2"/>
    <x v="3"/>
    <x v="2"/>
  </r>
  <r>
    <n v="26"/>
    <s v="08J"/>
    <x v="19"/>
    <x v="5"/>
    <s v="3+"/>
    <x v="0"/>
    <x v="3"/>
  </r>
  <r>
    <n v="16"/>
    <s v="08J"/>
    <x v="19"/>
    <x v="5"/>
    <s v="3+"/>
    <x v="1"/>
    <x v="3"/>
  </r>
  <r>
    <n v="22"/>
    <s v="08J"/>
    <x v="19"/>
    <x v="5"/>
    <s v="3+"/>
    <x v="2"/>
    <x v="3"/>
  </r>
  <r>
    <n v="8"/>
    <s v="08J"/>
    <x v="19"/>
    <x v="5"/>
    <s v="3+"/>
    <x v="3"/>
    <x v="3"/>
  </r>
  <r>
    <n v="902"/>
    <s v="08J"/>
    <x v="19"/>
    <x v="5"/>
    <m/>
    <x v="4"/>
    <x v="4"/>
  </r>
  <r>
    <n v="401"/>
    <s v="08J"/>
    <x v="19"/>
    <x v="5"/>
    <m/>
    <x v="3"/>
    <x v="4"/>
  </r>
  <r>
    <n v="532"/>
    <s v="08J"/>
    <x v="19"/>
    <x v="5"/>
    <m/>
    <x v="5"/>
    <x v="4"/>
  </r>
  <r>
    <n v="715"/>
    <s v="08K"/>
    <x v="20"/>
    <x v="3"/>
    <n v="0"/>
    <x v="0"/>
    <x v="0"/>
  </r>
  <r>
    <n v="649"/>
    <s v="08K"/>
    <x v="20"/>
    <x v="3"/>
    <n v="0"/>
    <x v="1"/>
    <x v="0"/>
  </r>
  <r>
    <n v="1538"/>
    <s v="08K"/>
    <x v="20"/>
    <x v="3"/>
    <n v="0"/>
    <x v="2"/>
    <x v="0"/>
  </r>
  <r>
    <n v="1201"/>
    <s v="08K"/>
    <x v="20"/>
    <x v="3"/>
    <n v="0"/>
    <x v="3"/>
    <x v="0"/>
  </r>
  <r>
    <n v="68"/>
    <s v="08K"/>
    <x v="20"/>
    <x v="3"/>
    <n v="1"/>
    <x v="0"/>
    <x v="1"/>
  </r>
  <r>
    <n v="65"/>
    <s v="08K"/>
    <x v="20"/>
    <x v="3"/>
    <n v="1"/>
    <x v="1"/>
    <x v="1"/>
  </r>
  <r>
    <n v="83"/>
    <s v="08K"/>
    <x v="20"/>
    <x v="3"/>
    <n v="1"/>
    <x v="2"/>
    <x v="1"/>
  </r>
  <r>
    <n v="59"/>
    <s v="08K"/>
    <x v="20"/>
    <x v="3"/>
    <n v="1"/>
    <x v="3"/>
    <x v="1"/>
  </r>
  <r>
    <n v="44"/>
    <s v="08K"/>
    <x v="20"/>
    <x v="3"/>
    <n v="2"/>
    <x v="0"/>
    <x v="2"/>
  </r>
  <r>
    <n v="28"/>
    <s v="08K"/>
    <x v="20"/>
    <x v="3"/>
    <n v="2"/>
    <x v="1"/>
    <x v="2"/>
  </r>
  <r>
    <n v="46"/>
    <s v="08K"/>
    <x v="20"/>
    <x v="3"/>
    <n v="2"/>
    <x v="2"/>
    <x v="2"/>
  </r>
  <r>
    <n v="29"/>
    <s v="08K"/>
    <x v="20"/>
    <x v="3"/>
    <n v="2"/>
    <x v="3"/>
    <x v="2"/>
  </r>
  <r>
    <n v="38"/>
    <s v="08K"/>
    <x v="20"/>
    <x v="3"/>
    <s v="3+"/>
    <x v="0"/>
    <x v="3"/>
  </r>
  <r>
    <n v="18"/>
    <s v="08K"/>
    <x v="20"/>
    <x v="3"/>
    <s v="3+"/>
    <x v="1"/>
    <x v="3"/>
  </r>
  <r>
    <n v="29"/>
    <s v="08K"/>
    <x v="20"/>
    <x v="3"/>
    <s v="3+"/>
    <x v="2"/>
    <x v="3"/>
  </r>
  <r>
    <n v="15"/>
    <s v="08K"/>
    <x v="20"/>
    <x v="3"/>
    <s v="3+"/>
    <x v="3"/>
    <x v="3"/>
  </r>
  <r>
    <n v="1211"/>
    <s v="08K"/>
    <x v="20"/>
    <x v="3"/>
    <m/>
    <x v="4"/>
    <x v="4"/>
  </r>
  <r>
    <n v="652"/>
    <s v="08K"/>
    <x v="20"/>
    <x v="3"/>
    <m/>
    <x v="3"/>
    <x v="4"/>
  </r>
  <r>
    <n v="699"/>
    <s v="08K"/>
    <x v="20"/>
    <x v="3"/>
    <m/>
    <x v="5"/>
    <x v="4"/>
  </r>
  <r>
    <n v="694"/>
    <s v="08L"/>
    <x v="21"/>
    <x v="3"/>
    <n v="0"/>
    <x v="0"/>
    <x v="0"/>
  </r>
  <r>
    <n v="562"/>
    <s v="08L"/>
    <x v="21"/>
    <x v="3"/>
    <n v="0"/>
    <x v="1"/>
    <x v="0"/>
  </r>
  <r>
    <n v="1458"/>
    <s v="08L"/>
    <x v="21"/>
    <x v="3"/>
    <n v="0"/>
    <x v="2"/>
    <x v="0"/>
  </r>
  <r>
    <n v="1145"/>
    <s v="08L"/>
    <x v="21"/>
    <x v="3"/>
    <n v="0"/>
    <x v="3"/>
    <x v="0"/>
  </r>
  <r>
    <n v="62"/>
    <s v="08L"/>
    <x v="21"/>
    <x v="3"/>
    <n v="1"/>
    <x v="0"/>
    <x v="1"/>
  </r>
  <r>
    <n v="50"/>
    <s v="08L"/>
    <x v="21"/>
    <x v="3"/>
    <n v="1"/>
    <x v="1"/>
    <x v="1"/>
  </r>
  <r>
    <n v="116"/>
    <s v="08L"/>
    <x v="21"/>
    <x v="3"/>
    <n v="1"/>
    <x v="2"/>
    <x v="1"/>
  </r>
  <r>
    <n v="50"/>
    <s v="08L"/>
    <x v="21"/>
    <x v="3"/>
    <n v="1"/>
    <x v="3"/>
    <x v="1"/>
  </r>
  <r>
    <n v="31"/>
    <s v="08L"/>
    <x v="21"/>
    <x v="3"/>
    <n v="2"/>
    <x v="0"/>
    <x v="2"/>
  </r>
  <r>
    <n v="32"/>
    <s v="08L"/>
    <x v="21"/>
    <x v="3"/>
    <n v="2"/>
    <x v="1"/>
    <x v="2"/>
  </r>
  <r>
    <n v="43"/>
    <s v="08L"/>
    <x v="21"/>
    <x v="3"/>
    <n v="2"/>
    <x v="2"/>
    <x v="2"/>
  </r>
  <r>
    <n v="36"/>
    <s v="08L"/>
    <x v="21"/>
    <x v="3"/>
    <n v="2"/>
    <x v="3"/>
    <x v="2"/>
  </r>
  <r>
    <n v="38"/>
    <s v="08L"/>
    <x v="21"/>
    <x v="3"/>
    <s v="3+"/>
    <x v="0"/>
    <x v="3"/>
  </r>
  <r>
    <n v="20"/>
    <s v="08L"/>
    <x v="21"/>
    <x v="3"/>
    <s v="3+"/>
    <x v="1"/>
    <x v="3"/>
  </r>
  <r>
    <n v="28"/>
    <s v="08L"/>
    <x v="21"/>
    <x v="3"/>
    <s v="3+"/>
    <x v="2"/>
    <x v="3"/>
  </r>
  <r>
    <n v="11"/>
    <s v="08L"/>
    <x v="21"/>
    <x v="3"/>
    <s v="3+"/>
    <x v="3"/>
    <x v="3"/>
  </r>
  <r>
    <n v="1087"/>
    <s v="08L"/>
    <x v="21"/>
    <x v="3"/>
    <m/>
    <x v="4"/>
    <x v="4"/>
  </r>
  <r>
    <n v="586"/>
    <s v="08L"/>
    <x v="21"/>
    <x v="3"/>
    <m/>
    <x v="3"/>
    <x v="4"/>
  </r>
  <r>
    <n v="674"/>
    <s v="08L"/>
    <x v="21"/>
    <x v="3"/>
    <m/>
    <x v="5"/>
    <x v="4"/>
  </r>
  <r>
    <n v="560"/>
    <s v="08M"/>
    <x v="22"/>
    <x v="1"/>
    <n v="0"/>
    <x v="0"/>
    <x v="0"/>
  </r>
  <r>
    <n v="402"/>
    <s v="08M"/>
    <x v="22"/>
    <x v="1"/>
    <n v="0"/>
    <x v="1"/>
    <x v="0"/>
  </r>
  <r>
    <n v="1038"/>
    <s v="08M"/>
    <x v="22"/>
    <x v="1"/>
    <n v="0"/>
    <x v="2"/>
    <x v="0"/>
  </r>
  <r>
    <n v="756"/>
    <s v="08M"/>
    <x v="22"/>
    <x v="1"/>
    <n v="0"/>
    <x v="3"/>
    <x v="0"/>
  </r>
  <r>
    <n v="59"/>
    <s v="08M"/>
    <x v="22"/>
    <x v="1"/>
    <n v="1"/>
    <x v="0"/>
    <x v="1"/>
  </r>
  <r>
    <n v="48"/>
    <s v="08M"/>
    <x v="22"/>
    <x v="1"/>
    <n v="1"/>
    <x v="1"/>
    <x v="1"/>
  </r>
  <r>
    <n v="88"/>
    <s v="08M"/>
    <x v="22"/>
    <x v="1"/>
    <n v="1"/>
    <x v="2"/>
    <x v="1"/>
  </r>
  <r>
    <n v="59"/>
    <s v="08M"/>
    <x v="22"/>
    <x v="1"/>
    <n v="1"/>
    <x v="3"/>
    <x v="1"/>
  </r>
  <r>
    <n v="28"/>
    <s v="08M"/>
    <x v="22"/>
    <x v="1"/>
    <n v="2"/>
    <x v="0"/>
    <x v="2"/>
  </r>
  <r>
    <n v="23"/>
    <s v="08M"/>
    <x v="22"/>
    <x v="1"/>
    <n v="2"/>
    <x v="1"/>
    <x v="2"/>
  </r>
  <r>
    <n v="38"/>
    <s v="08M"/>
    <x v="22"/>
    <x v="1"/>
    <n v="2"/>
    <x v="2"/>
    <x v="2"/>
  </r>
  <r>
    <n v="12"/>
    <s v="08M"/>
    <x v="22"/>
    <x v="1"/>
    <n v="2"/>
    <x v="3"/>
    <x v="2"/>
  </r>
  <r>
    <n v="35"/>
    <s v="08M"/>
    <x v="22"/>
    <x v="1"/>
    <s v="3+"/>
    <x v="0"/>
    <x v="3"/>
  </r>
  <r>
    <n v="19"/>
    <s v="08M"/>
    <x v="22"/>
    <x v="1"/>
    <s v="3+"/>
    <x v="1"/>
    <x v="3"/>
  </r>
  <r>
    <n v="38"/>
    <s v="08M"/>
    <x v="22"/>
    <x v="1"/>
    <s v="3+"/>
    <x v="2"/>
    <x v="3"/>
  </r>
  <r>
    <n v="14"/>
    <s v="08M"/>
    <x v="22"/>
    <x v="1"/>
    <s v="3+"/>
    <x v="3"/>
    <x v="3"/>
  </r>
  <r>
    <n v="749"/>
    <s v="08M"/>
    <x v="22"/>
    <x v="1"/>
    <m/>
    <x v="4"/>
    <x v="4"/>
  </r>
  <r>
    <n v="396"/>
    <s v="08M"/>
    <x v="22"/>
    <x v="1"/>
    <m/>
    <x v="3"/>
    <x v="4"/>
  </r>
  <r>
    <n v="498"/>
    <s v="08M"/>
    <x v="22"/>
    <x v="1"/>
    <m/>
    <x v="5"/>
    <x v="4"/>
  </r>
  <r>
    <n v="680"/>
    <s v="08N"/>
    <x v="23"/>
    <x v="1"/>
    <n v="0"/>
    <x v="0"/>
    <x v="0"/>
  </r>
  <r>
    <n v="504"/>
    <s v="08N"/>
    <x v="23"/>
    <x v="1"/>
    <n v="0"/>
    <x v="1"/>
    <x v="0"/>
  </r>
  <r>
    <n v="1366"/>
    <s v="08N"/>
    <x v="23"/>
    <x v="1"/>
    <n v="0"/>
    <x v="2"/>
    <x v="0"/>
  </r>
  <r>
    <n v="1124"/>
    <s v="08N"/>
    <x v="23"/>
    <x v="1"/>
    <n v="0"/>
    <x v="3"/>
    <x v="0"/>
  </r>
  <r>
    <n v="84"/>
    <s v="08N"/>
    <x v="23"/>
    <x v="1"/>
    <n v="1"/>
    <x v="0"/>
    <x v="1"/>
  </r>
  <r>
    <n v="59"/>
    <s v="08N"/>
    <x v="23"/>
    <x v="1"/>
    <n v="1"/>
    <x v="1"/>
    <x v="1"/>
  </r>
  <r>
    <n v="141"/>
    <s v="08N"/>
    <x v="23"/>
    <x v="1"/>
    <n v="1"/>
    <x v="2"/>
    <x v="1"/>
  </r>
  <r>
    <n v="66"/>
    <s v="08N"/>
    <x v="23"/>
    <x v="1"/>
    <n v="1"/>
    <x v="3"/>
    <x v="1"/>
  </r>
  <r>
    <n v="45"/>
    <s v="08N"/>
    <x v="23"/>
    <x v="1"/>
    <n v="2"/>
    <x v="0"/>
    <x v="2"/>
  </r>
  <r>
    <n v="46"/>
    <s v="08N"/>
    <x v="23"/>
    <x v="1"/>
    <n v="2"/>
    <x v="1"/>
    <x v="2"/>
  </r>
  <r>
    <n v="42"/>
    <s v="08N"/>
    <x v="23"/>
    <x v="1"/>
    <n v="2"/>
    <x v="2"/>
    <x v="2"/>
  </r>
  <r>
    <n v="22"/>
    <s v="08N"/>
    <x v="23"/>
    <x v="1"/>
    <n v="2"/>
    <x v="3"/>
    <x v="2"/>
  </r>
  <r>
    <n v="37"/>
    <s v="08N"/>
    <x v="23"/>
    <x v="1"/>
    <s v="3+"/>
    <x v="0"/>
    <x v="3"/>
  </r>
  <r>
    <n v="17"/>
    <s v="08N"/>
    <x v="23"/>
    <x v="1"/>
    <s v="3+"/>
    <x v="1"/>
    <x v="3"/>
  </r>
  <r>
    <n v="38"/>
    <s v="08N"/>
    <x v="23"/>
    <x v="1"/>
    <s v="3+"/>
    <x v="2"/>
    <x v="3"/>
  </r>
  <r>
    <n v="6"/>
    <s v="08N"/>
    <x v="23"/>
    <x v="1"/>
    <s v="3+"/>
    <x v="3"/>
    <x v="3"/>
  </r>
  <r>
    <n v="1032"/>
    <s v="08N"/>
    <x v="23"/>
    <x v="1"/>
    <m/>
    <x v="4"/>
    <x v="4"/>
  </r>
  <r>
    <n v="533"/>
    <s v="08N"/>
    <x v="23"/>
    <x v="1"/>
    <m/>
    <x v="3"/>
    <x v="4"/>
  </r>
  <r>
    <n v="762"/>
    <s v="08N"/>
    <x v="23"/>
    <x v="1"/>
    <m/>
    <x v="5"/>
    <x v="4"/>
  </r>
  <r>
    <n v="708"/>
    <s v="08P"/>
    <x v="24"/>
    <x v="5"/>
    <n v="0"/>
    <x v="0"/>
    <x v="0"/>
  </r>
  <r>
    <n v="546"/>
    <s v="08P"/>
    <x v="24"/>
    <x v="5"/>
    <n v="0"/>
    <x v="1"/>
    <x v="0"/>
  </r>
  <r>
    <n v="1277"/>
    <s v="08P"/>
    <x v="24"/>
    <x v="5"/>
    <n v="0"/>
    <x v="2"/>
    <x v="0"/>
  </r>
  <r>
    <n v="1091"/>
    <s v="08P"/>
    <x v="24"/>
    <x v="5"/>
    <n v="0"/>
    <x v="3"/>
    <x v="0"/>
  </r>
  <r>
    <n v="47"/>
    <s v="08P"/>
    <x v="24"/>
    <x v="5"/>
    <n v="1"/>
    <x v="0"/>
    <x v="1"/>
  </r>
  <r>
    <n v="38"/>
    <s v="08P"/>
    <x v="24"/>
    <x v="5"/>
    <n v="1"/>
    <x v="1"/>
    <x v="1"/>
  </r>
  <r>
    <n v="67"/>
    <s v="08P"/>
    <x v="24"/>
    <x v="5"/>
    <n v="1"/>
    <x v="2"/>
    <x v="1"/>
  </r>
  <r>
    <n v="35"/>
    <s v="08P"/>
    <x v="24"/>
    <x v="5"/>
    <n v="1"/>
    <x v="3"/>
    <x v="1"/>
  </r>
  <r>
    <n v="27"/>
    <s v="08P"/>
    <x v="24"/>
    <x v="5"/>
    <n v="2"/>
    <x v="0"/>
    <x v="2"/>
  </r>
  <r>
    <n v="17"/>
    <s v="08P"/>
    <x v="24"/>
    <x v="5"/>
    <n v="2"/>
    <x v="1"/>
    <x v="2"/>
  </r>
  <r>
    <n v="41"/>
    <s v="08P"/>
    <x v="24"/>
    <x v="5"/>
    <n v="2"/>
    <x v="2"/>
    <x v="2"/>
  </r>
  <r>
    <n v="20"/>
    <s v="08P"/>
    <x v="24"/>
    <x v="5"/>
    <n v="2"/>
    <x v="3"/>
    <x v="2"/>
  </r>
  <r>
    <n v="31"/>
    <s v="08P"/>
    <x v="24"/>
    <x v="5"/>
    <s v="3+"/>
    <x v="0"/>
    <x v="3"/>
  </r>
  <r>
    <n v="13"/>
    <s v="08P"/>
    <x v="24"/>
    <x v="5"/>
    <s v="3+"/>
    <x v="1"/>
    <x v="3"/>
  </r>
  <r>
    <n v="19"/>
    <s v="08P"/>
    <x v="24"/>
    <x v="5"/>
    <s v="3+"/>
    <x v="2"/>
    <x v="3"/>
  </r>
  <r>
    <n v="8"/>
    <s v="08P"/>
    <x v="24"/>
    <x v="5"/>
    <s v="3+"/>
    <x v="3"/>
    <x v="3"/>
  </r>
  <r>
    <n v="955"/>
    <s v="08P"/>
    <x v="24"/>
    <x v="5"/>
    <m/>
    <x v="4"/>
    <x v="4"/>
  </r>
  <r>
    <n v="542"/>
    <s v="08P"/>
    <x v="24"/>
    <x v="5"/>
    <m/>
    <x v="3"/>
    <x v="4"/>
  </r>
  <r>
    <n v="603"/>
    <s v="08P"/>
    <x v="24"/>
    <x v="5"/>
    <m/>
    <x v="5"/>
    <x v="4"/>
  </r>
  <r>
    <n v="659"/>
    <s v="08Q"/>
    <x v="25"/>
    <x v="3"/>
    <n v="0"/>
    <x v="0"/>
    <x v="0"/>
  </r>
  <r>
    <n v="521"/>
    <s v="08Q"/>
    <x v="25"/>
    <x v="3"/>
    <n v="0"/>
    <x v="1"/>
    <x v="0"/>
  </r>
  <r>
    <n v="1327"/>
    <s v="08Q"/>
    <x v="25"/>
    <x v="3"/>
    <n v="0"/>
    <x v="2"/>
    <x v="0"/>
  </r>
  <r>
    <n v="1017"/>
    <s v="08Q"/>
    <x v="25"/>
    <x v="3"/>
    <n v="0"/>
    <x v="3"/>
    <x v="0"/>
  </r>
  <r>
    <n v="76"/>
    <s v="08Q"/>
    <x v="25"/>
    <x v="3"/>
    <n v="1"/>
    <x v="0"/>
    <x v="1"/>
  </r>
  <r>
    <n v="50"/>
    <s v="08Q"/>
    <x v="25"/>
    <x v="3"/>
    <n v="1"/>
    <x v="1"/>
    <x v="1"/>
  </r>
  <r>
    <n v="84"/>
    <s v="08Q"/>
    <x v="25"/>
    <x v="3"/>
    <n v="1"/>
    <x v="2"/>
    <x v="1"/>
  </r>
  <r>
    <n v="55"/>
    <s v="08Q"/>
    <x v="25"/>
    <x v="3"/>
    <n v="1"/>
    <x v="3"/>
    <x v="1"/>
  </r>
  <r>
    <n v="36"/>
    <s v="08Q"/>
    <x v="25"/>
    <x v="3"/>
    <n v="2"/>
    <x v="0"/>
    <x v="2"/>
  </r>
  <r>
    <n v="25"/>
    <s v="08Q"/>
    <x v="25"/>
    <x v="3"/>
    <n v="2"/>
    <x v="1"/>
    <x v="2"/>
  </r>
  <r>
    <n v="38"/>
    <s v="08Q"/>
    <x v="25"/>
    <x v="3"/>
    <n v="2"/>
    <x v="2"/>
    <x v="2"/>
  </r>
  <r>
    <n v="21"/>
    <s v="08Q"/>
    <x v="25"/>
    <x v="3"/>
    <n v="2"/>
    <x v="3"/>
    <x v="2"/>
  </r>
  <r>
    <n v="32"/>
    <s v="08Q"/>
    <x v="25"/>
    <x v="3"/>
    <s v="3+"/>
    <x v="0"/>
    <x v="3"/>
  </r>
  <r>
    <n v="20"/>
    <s v="08Q"/>
    <x v="25"/>
    <x v="3"/>
    <s v="3+"/>
    <x v="1"/>
    <x v="3"/>
  </r>
  <r>
    <n v="27"/>
    <s v="08Q"/>
    <x v="25"/>
    <x v="3"/>
    <s v="3+"/>
    <x v="2"/>
    <x v="3"/>
  </r>
  <r>
    <n v="14"/>
    <s v="08Q"/>
    <x v="25"/>
    <x v="3"/>
    <s v="3+"/>
    <x v="3"/>
    <x v="3"/>
  </r>
  <r>
    <n v="1061"/>
    <s v="08Q"/>
    <x v="25"/>
    <x v="3"/>
    <m/>
    <x v="4"/>
    <x v="4"/>
  </r>
  <r>
    <n v="601"/>
    <s v="08Q"/>
    <x v="25"/>
    <x v="3"/>
    <m/>
    <x v="3"/>
    <x v="4"/>
  </r>
  <r>
    <n v="626"/>
    <s v="08Q"/>
    <x v="25"/>
    <x v="3"/>
    <m/>
    <x v="5"/>
    <x v="4"/>
  </r>
  <r>
    <n v="607"/>
    <s v="08R"/>
    <x v="26"/>
    <x v="5"/>
    <n v="0"/>
    <x v="0"/>
    <x v="0"/>
  </r>
  <r>
    <n v="537"/>
    <s v="08R"/>
    <x v="26"/>
    <x v="5"/>
    <n v="0"/>
    <x v="1"/>
    <x v="0"/>
  </r>
  <r>
    <n v="1162"/>
    <s v="08R"/>
    <x v="26"/>
    <x v="5"/>
    <n v="0"/>
    <x v="2"/>
    <x v="0"/>
  </r>
  <r>
    <n v="924"/>
    <s v="08R"/>
    <x v="26"/>
    <x v="5"/>
    <n v="0"/>
    <x v="3"/>
    <x v="0"/>
  </r>
  <r>
    <n v="51"/>
    <s v="08R"/>
    <x v="26"/>
    <x v="5"/>
    <n v="1"/>
    <x v="0"/>
    <x v="1"/>
  </r>
  <r>
    <n v="57"/>
    <s v="08R"/>
    <x v="26"/>
    <x v="5"/>
    <n v="1"/>
    <x v="1"/>
    <x v="1"/>
  </r>
  <r>
    <n v="100"/>
    <s v="08R"/>
    <x v="26"/>
    <x v="5"/>
    <n v="1"/>
    <x v="2"/>
    <x v="1"/>
  </r>
  <r>
    <n v="32"/>
    <s v="08R"/>
    <x v="26"/>
    <x v="5"/>
    <n v="1"/>
    <x v="3"/>
    <x v="1"/>
  </r>
  <r>
    <n v="30"/>
    <s v="08R"/>
    <x v="26"/>
    <x v="5"/>
    <n v="2"/>
    <x v="0"/>
    <x v="2"/>
  </r>
  <r>
    <n v="27"/>
    <s v="08R"/>
    <x v="26"/>
    <x v="5"/>
    <n v="2"/>
    <x v="1"/>
    <x v="2"/>
  </r>
  <r>
    <n v="43"/>
    <s v="08R"/>
    <x v="26"/>
    <x v="5"/>
    <n v="2"/>
    <x v="2"/>
    <x v="2"/>
  </r>
  <r>
    <n v="19"/>
    <s v="08R"/>
    <x v="26"/>
    <x v="5"/>
    <n v="2"/>
    <x v="3"/>
    <x v="2"/>
  </r>
  <r>
    <n v="26"/>
    <s v="08R"/>
    <x v="26"/>
    <x v="5"/>
    <s v="3+"/>
    <x v="0"/>
    <x v="3"/>
  </r>
  <r>
    <n v="22"/>
    <s v="08R"/>
    <x v="26"/>
    <x v="5"/>
    <s v="3+"/>
    <x v="1"/>
    <x v="3"/>
  </r>
  <r>
    <n v="27"/>
    <s v="08R"/>
    <x v="26"/>
    <x v="5"/>
    <s v="3+"/>
    <x v="2"/>
    <x v="3"/>
  </r>
  <r>
    <n v="9"/>
    <s v="08R"/>
    <x v="26"/>
    <x v="5"/>
    <s v="3+"/>
    <x v="3"/>
    <x v="3"/>
  </r>
  <r>
    <n v="1056"/>
    <s v="08R"/>
    <x v="26"/>
    <x v="5"/>
    <m/>
    <x v="4"/>
    <x v="4"/>
  </r>
  <r>
    <n v="478"/>
    <s v="08R"/>
    <x v="26"/>
    <x v="5"/>
    <m/>
    <x v="3"/>
    <x v="4"/>
  </r>
  <r>
    <n v="690"/>
    <s v="08R"/>
    <x v="26"/>
    <x v="5"/>
    <m/>
    <x v="5"/>
    <x v="4"/>
  </r>
  <r>
    <n v="673"/>
    <s v="08T"/>
    <x v="27"/>
    <x v="5"/>
    <n v="0"/>
    <x v="0"/>
    <x v="0"/>
  </r>
  <r>
    <n v="542"/>
    <s v="08T"/>
    <x v="27"/>
    <x v="5"/>
    <n v="0"/>
    <x v="1"/>
    <x v="0"/>
  </r>
  <r>
    <n v="1217"/>
    <s v="08T"/>
    <x v="27"/>
    <x v="5"/>
    <n v="0"/>
    <x v="2"/>
    <x v="0"/>
  </r>
  <r>
    <n v="961"/>
    <s v="08T"/>
    <x v="27"/>
    <x v="5"/>
    <n v="0"/>
    <x v="3"/>
    <x v="0"/>
  </r>
  <r>
    <n v="58"/>
    <s v="08T"/>
    <x v="27"/>
    <x v="5"/>
    <n v="1"/>
    <x v="0"/>
    <x v="1"/>
  </r>
  <r>
    <n v="46"/>
    <s v="08T"/>
    <x v="27"/>
    <x v="5"/>
    <n v="1"/>
    <x v="1"/>
    <x v="1"/>
  </r>
  <r>
    <n v="89"/>
    <s v="08T"/>
    <x v="27"/>
    <x v="5"/>
    <n v="1"/>
    <x v="2"/>
    <x v="1"/>
  </r>
  <r>
    <n v="40"/>
    <s v="08T"/>
    <x v="27"/>
    <x v="5"/>
    <n v="1"/>
    <x v="3"/>
    <x v="1"/>
  </r>
  <r>
    <n v="39"/>
    <s v="08T"/>
    <x v="27"/>
    <x v="5"/>
    <n v="2"/>
    <x v="0"/>
    <x v="2"/>
  </r>
  <r>
    <n v="17"/>
    <s v="08T"/>
    <x v="27"/>
    <x v="5"/>
    <n v="2"/>
    <x v="1"/>
    <x v="2"/>
  </r>
  <r>
    <n v="46"/>
    <s v="08T"/>
    <x v="27"/>
    <x v="5"/>
    <n v="2"/>
    <x v="2"/>
    <x v="2"/>
  </r>
  <r>
    <n v="20"/>
    <s v="08T"/>
    <x v="27"/>
    <x v="5"/>
    <n v="2"/>
    <x v="3"/>
    <x v="2"/>
  </r>
  <r>
    <n v="22"/>
    <s v="08T"/>
    <x v="27"/>
    <x v="5"/>
    <s v="3+"/>
    <x v="0"/>
    <x v="3"/>
  </r>
  <r>
    <n v="15"/>
    <s v="08T"/>
    <x v="27"/>
    <x v="5"/>
    <s v="3+"/>
    <x v="1"/>
    <x v="3"/>
  </r>
  <r>
    <n v="36"/>
    <s v="08T"/>
    <x v="27"/>
    <x v="5"/>
    <s v="3+"/>
    <x v="2"/>
    <x v="3"/>
  </r>
  <r>
    <n v="11"/>
    <s v="08T"/>
    <x v="27"/>
    <x v="5"/>
    <s v="3+"/>
    <x v="3"/>
    <x v="3"/>
  </r>
  <r>
    <n v="986"/>
    <s v="08T"/>
    <x v="27"/>
    <x v="5"/>
    <m/>
    <x v="4"/>
    <x v="4"/>
  </r>
  <r>
    <n v="481"/>
    <s v="08T"/>
    <x v="27"/>
    <x v="5"/>
    <m/>
    <x v="3"/>
    <x v="4"/>
  </r>
  <r>
    <n v="624"/>
    <s v="08T"/>
    <x v="27"/>
    <x v="5"/>
    <m/>
    <x v="5"/>
    <x v="4"/>
  </r>
  <r>
    <n v="438"/>
    <s v="08V"/>
    <x v="28"/>
    <x v="1"/>
    <n v="0"/>
    <x v="0"/>
    <x v="0"/>
  </r>
  <r>
    <n v="324"/>
    <s v="08V"/>
    <x v="28"/>
    <x v="1"/>
    <n v="0"/>
    <x v="1"/>
    <x v="0"/>
  </r>
  <r>
    <n v="791"/>
    <s v="08V"/>
    <x v="28"/>
    <x v="1"/>
    <n v="0"/>
    <x v="2"/>
    <x v="0"/>
  </r>
  <r>
    <n v="582"/>
    <s v="08V"/>
    <x v="28"/>
    <x v="1"/>
    <n v="0"/>
    <x v="3"/>
    <x v="0"/>
  </r>
  <r>
    <n v="40"/>
    <s v="08V"/>
    <x v="28"/>
    <x v="1"/>
    <n v="1"/>
    <x v="0"/>
    <x v="1"/>
  </r>
  <r>
    <n v="35"/>
    <s v="08V"/>
    <x v="28"/>
    <x v="1"/>
    <n v="1"/>
    <x v="1"/>
    <x v="1"/>
  </r>
  <r>
    <n v="45"/>
    <s v="08V"/>
    <x v="28"/>
    <x v="1"/>
    <n v="1"/>
    <x v="2"/>
    <x v="1"/>
  </r>
  <r>
    <n v="27"/>
    <s v="08V"/>
    <x v="28"/>
    <x v="1"/>
    <n v="1"/>
    <x v="3"/>
    <x v="1"/>
  </r>
  <r>
    <n v="26"/>
    <s v="08V"/>
    <x v="28"/>
    <x v="1"/>
    <n v="2"/>
    <x v="0"/>
    <x v="2"/>
  </r>
  <r>
    <n v="20"/>
    <s v="08V"/>
    <x v="28"/>
    <x v="1"/>
    <n v="2"/>
    <x v="1"/>
    <x v="2"/>
  </r>
  <r>
    <n v="30"/>
    <s v="08V"/>
    <x v="28"/>
    <x v="1"/>
    <n v="2"/>
    <x v="2"/>
    <x v="2"/>
  </r>
  <r>
    <n v="15"/>
    <s v="08V"/>
    <x v="28"/>
    <x v="1"/>
    <n v="2"/>
    <x v="3"/>
    <x v="2"/>
  </r>
  <r>
    <n v="30"/>
    <s v="08V"/>
    <x v="28"/>
    <x v="1"/>
    <s v="3+"/>
    <x v="0"/>
    <x v="3"/>
  </r>
  <r>
    <n v="14"/>
    <s v="08V"/>
    <x v="28"/>
    <x v="1"/>
    <s v="3+"/>
    <x v="1"/>
    <x v="3"/>
  </r>
  <r>
    <n v="17"/>
    <s v="08V"/>
    <x v="28"/>
    <x v="1"/>
    <s v="3+"/>
    <x v="2"/>
    <x v="3"/>
  </r>
  <r>
    <n v="10"/>
    <s v="08V"/>
    <x v="28"/>
    <x v="1"/>
    <s v="3+"/>
    <x v="3"/>
    <x v="3"/>
  </r>
  <r>
    <n v="588"/>
    <s v="08V"/>
    <x v="28"/>
    <x v="1"/>
    <m/>
    <x v="4"/>
    <x v="4"/>
  </r>
  <r>
    <n v="313"/>
    <s v="08V"/>
    <x v="28"/>
    <x v="1"/>
    <m/>
    <x v="3"/>
    <x v="4"/>
  </r>
  <r>
    <n v="359"/>
    <s v="08V"/>
    <x v="28"/>
    <x v="1"/>
    <m/>
    <x v="5"/>
    <x v="4"/>
  </r>
  <r>
    <n v="692"/>
    <s v="08W"/>
    <x v="29"/>
    <x v="1"/>
    <n v="0"/>
    <x v="0"/>
    <x v="0"/>
  </r>
  <r>
    <n v="515"/>
    <s v="08W"/>
    <x v="29"/>
    <x v="1"/>
    <n v="0"/>
    <x v="1"/>
    <x v="0"/>
  </r>
  <r>
    <n v="1196"/>
    <s v="08W"/>
    <x v="29"/>
    <x v="1"/>
    <n v="0"/>
    <x v="2"/>
    <x v="0"/>
  </r>
  <r>
    <n v="984"/>
    <s v="08W"/>
    <x v="29"/>
    <x v="1"/>
    <n v="0"/>
    <x v="3"/>
    <x v="0"/>
  </r>
  <r>
    <n v="77"/>
    <s v="08W"/>
    <x v="29"/>
    <x v="1"/>
    <n v="1"/>
    <x v="0"/>
    <x v="1"/>
  </r>
  <r>
    <n v="60"/>
    <s v="08W"/>
    <x v="29"/>
    <x v="1"/>
    <n v="1"/>
    <x v="1"/>
    <x v="1"/>
  </r>
  <r>
    <n v="122"/>
    <s v="08W"/>
    <x v="29"/>
    <x v="1"/>
    <n v="1"/>
    <x v="2"/>
    <x v="1"/>
  </r>
  <r>
    <n v="46"/>
    <s v="08W"/>
    <x v="29"/>
    <x v="1"/>
    <n v="1"/>
    <x v="3"/>
    <x v="1"/>
  </r>
  <r>
    <n v="37"/>
    <s v="08W"/>
    <x v="29"/>
    <x v="1"/>
    <n v="2"/>
    <x v="0"/>
    <x v="2"/>
  </r>
  <r>
    <n v="32"/>
    <s v="08W"/>
    <x v="29"/>
    <x v="1"/>
    <n v="2"/>
    <x v="1"/>
    <x v="2"/>
  </r>
  <r>
    <n v="33"/>
    <s v="08W"/>
    <x v="29"/>
    <x v="1"/>
    <n v="2"/>
    <x v="2"/>
    <x v="2"/>
  </r>
  <r>
    <n v="15"/>
    <s v="08W"/>
    <x v="29"/>
    <x v="1"/>
    <n v="2"/>
    <x v="3"/>
    <x v="2"/>
  </r>
  <r>
    <n v="32"/>
    <s v="08W"/>
    <x v="29"/>
    <x v="1"/>
    <s v="3+"/>
    <x v="0"/>
    <x v="3"/>
  </r>
  <r>
    <n v="17"/>
    <s v="08W"/>
    <x v="29"/>
    <x v="1"/>
    <s v="3+"/>
    <x v="1"/>
    <x v="3"/>
  </r>
  <r>
    <n v="25"/>
    <s v="08W"/>
    <x v="29"/>
    <x v="1"/>
    <s v="3+"/>
    <x v="2"/>
    <x v="3"/>
  </r>
  <r>
    <n v="7"/>
    <s v="08W"/>
    <x v="29"/>
    <x v="1"/>
    <s v="3+"/>
    <x v="3"/>
    <x v="3"/>
  </r>
  <r>
    <n v="716"/>
    <s v="08W"/>
    <x v="29"/>
    <x v="1"/>
    <m/>
    <x v="4"/>
    <x v="4"/>
  </r>
  <r>
    <n v="440"/>
    <s v="08W"/>
    <x v="29"/>
    <x v="1"/>
    <m/>
    <x v="3"/>
    <x v="4"/>
  </r>
  <r>
    <n v="589"/>
    <s v="08W"/>
    <x v="29"/>
    <x v="1"/>
    <m/>
    <x v="5"/>
    <x v="4"/>
  </r>
  <r>
    <n v="851"/>
    <s v="08X"/>
    <x v="30"/>
    <x v="5"/>
    <n v="0"/>
    <x v="0"/>
    <x v="0"/>
  </r>
  <r>
    <n v="647"/>
    <s v="08X"/>
    <x v="30"/>
    <x v="5"/>
    <n v="0"/>
    <x v="1"/>
    <x v="0"/>
  </r>
  <r>
    <n v="1498"/>
    <s v="08X"/>
    <x v="30"/>
    <x v="5"/>
    <n v="0"/>
    <x v="2"/>
    <x v="0"/>
  </r>
  <r>
    <n v="1203"/>
    <s v="08X"/>
    <x v="30"/>
    <x v="5"/>
    <n v="0"/>
    <x v="3"/>
    <x v="0"/>
  </r>
  <r>
    <n v="59"/>
    <s v="08X"/>
    <x v="30"/>
    <x v="5"/>
    <n v="1"/>
    <x v="0"/>
    <x v="1"/>
  </r>
  <r>
    <n v="56"/>
    <s v="08X"/>
    <x v="30"/>
    <x v="5"/>
    <n v="1"/>
    <x v="1"/>
    <x v="1"/>
  </r>
  <r>
    <n v="88"/>
    <s v="08X"/>
    <x v="30"/>
    <x v="5"/>
    <n v="1"/>
    <x v="2"/>
    <x v="1"/>
  </r>
  <r>
    <n v="45"/>
    <s v="08X"/>
    <x v="30"/>
    <x v="5"/>
    <n v="1"/>
    <x v="3"/>
    <x v="1"/>
  </r>
  <r>
    <n v="34"/>
    <s v="08X"/>
    <x v="30"/>
    <x v="5"/>
    <n v="2"/>
    <x v="0"/>
    <x v="2"/>
  </r>
  <r>
    <n v="27"/>
    <s v="08X"/>
    <x v="30"/>
    <x v="5"/>
    <n v="2"/>
    <x v="1"/>
    <x v="2"/>
  </r>
  <r>
    <n v="49"/>
    <s v="08X"/>
    <x v="30"/>
    <x v="5"/>
    <n v="2"/>
    <x v="2"/>
    <x v="2"/>
  </r>
  <r>
    <n v="25"/>
    <s v="08X"/>
    <x v="30"/>
    <x v="5"/>
    <n v="2"/>
    <x v="3"/>
    <x v="2"/>
  </r>
  <r>
    <n v="37"/>
    <s v="08X"/>
    <x v="30"/>
    <x v="5"/>
    <s v="3+"/>
    <x v="0"/>
    <x v="3"/>
  </r>
  <r>
    <n v="23"/>
    <s v="08X"/>
    <x v="30"/>
    <x v="5"/>
    <s v="3+"/>
    <x v="1"/>
    <x v="3"/>
  </r>
  <r>
    <n v="19"/>
    <s v="08X"/>
    <x v="30"/>
    <x v="5"/>
    <s v="3+"/>
    <x v="2"/>
    <x v="3"/>
  </r>
  <r>
    <n v="12"/>
    <s v="08X"/>
    <x v="30"/>
    <x v="5"/>
    <s v="3+"/>
    <x v="3"/>
    <x v="3"/>
  </r>
  <r>
    <n v="1388"/>
    <s v="08X"/>
    <x v="30"/>
    <x v="5"/>
    <m/>
    <x v="4"/>
    <x v="4"/>
  </r>
  <r>
    <n v="765"/>
    <s v="08X"/>
    <x v="30"/>
    <x v="5"/>
    <m/>
    <x v="3"/>
    <x v="4"/>
  </r>
  <r>
    <n v="888"/>
    <s v="08X"/>
    <x v="30"/>
    <x v="5"/>
    <m/>
    <x v="5"/>
    <x v="4"/>
  </r>
  <r>
    <n v="593"/>
    <s v="08Y"/>
    <x v="31"/>
    <x v="4"/>
    <n v="0"/>
    <x v="0"/>
    <x v="0"/>
  </r>
  <r>
    <n v="531"/>
    <s v="08Y"/>
    <x v="31"/>
    <x v="4"/>
    <n v="0"/>
    <x v="1"/>
    <x v="0"/>
  </r>
  <r>
    <n v="1146"/>
    <s v="08Y"/>
    <x v="31"/>
    <x v="4"/>
    <n v="0"/>
    <x v="2"/>
    <x v="0"/>
  </r>
  <r>
    <n v="986"/>
    <s v="08Y"/>
    <x v="31"/>
    <x v="4"/>
    <n v="0"/>
    <x v="3"/>
    <x v="0"/>
  </r>
  <r>
    <n v="53"/>
    <s v="08Y"/>
    <x v="31"/>
    <x v="4"/>
    <n v="1"/>
    <x v="0"/>
    <x v="1"/>
  </r>
  <r>
    <n v="47"/>
    <s v="08Y"/>
    <x v="31"/>
    <x v="4"/>
    <n v="1"/>
    <x v="1"/>
    <x v="1"/>
  </r>
  <r>
    <n v="53"/>
    <s v="08Y"/>
    <x v="31"/>
    <x v="4"/>
    <n v="1"/>
    <x v="2"/>
    <x v="1"/>
  </r>
  <r>
    <n v="32"/>
    <s v="08Y"/>
    <x v="31"/>
    <x v="4"/>
    <n v="1"/>
    <x v="3"/>
    <x v="1"/>
  </r>
  <r>
    <n v="37"/>
    <s v="08Y"/>
    <x v="31"/>
    <x v="4"/>
    <n v="2"/>
    <x v="0"/>
    <x v="2"/>
  </r>
  <r>
    <n v="24"/>
    <s v="08Y"/>
    <x v="31"/>
    <x v="4"/>
    <n v="2"/>
    <x v="1"/>
    <x v="2"/>
  </r>
  <r>
    <n v="35"/>
    <s v="08Y"/>
    <x v="31"/>
    <x v="4"/>
    <n v="2"/>
    <x v="2"/>
    <x v="2"/>
  </r>
  <r>
    <n v="28"/>
    <s v="08Y"/>
    <x v="31"/>
    <x v="4"/>
    <n v="2"/>
    <x v="3"/>
    <x v="2"/>
  </r>
  <r>
    <n v="30"/>
    <s v="08Y"/>
    <x v="31"/>
    <x v="4"/>
    <s v="3+"/>
    <x v="0"/>
    <x v="3"/>
  </r>
  <r>
    <n v="25"/>
    <s v="08Y"/>
    <x v="31"/>
    <x v="4"/>
    <s v="3+"/>
    <x v="1"/>
    <x v="3"/>
  </r>
  <r>
    <n v="25"/>
    <s v="08Y"/>
    <x v="31"/>
    <x v="4"/>
    <s v="3+"/>
    <x v="2"/>
    <x v="3"/>
  </r>
  <r>
    <n v="5"/>
    <s v="08Y"/>
    <x v="31"/>
    <x v="4"/>
    <s v="3+"/>
    <x v="3"/>
    <x v="3"/>
  </r>
  <r>
    <n v="1258"/>
    <s v="08Y"/>
    <x v="31"/>
    <x v="4"/>
    <m/>
    <x v="4"/>
    <x v="4"/>
  </r>
  <r>
    <n v="638"/>
    <s v="08Y"/>
    <x v="31"/>
    <x v="4"/>
    <m/>
    <x v="3"/>
    <x v="4"/>
  </r>
  <r>
    <n v="877"/>
    <s v="08Y"/>
    <x v="31"/>
    <x v="4"/>
    <m/>
    <x v="5"/>
    <x v="4"/>
  </r>
  <r>
    <n v="450"/>
    <s v="09A"/>
    <x v="32"/>
    <x v="4"/>
    <n v="0"/>
    <x v="0"/>
    <x v="0"/>
  </r>
  <r>
    <n v="399"/>
    <s v="09A"/>
    <x v="32"/>
    <x v="4"/>
    <n v="0"/>
    <x v="1"/>
    <x v="0"/>
  </r>
  <r>
    <n v="980"/>
    <s v="09A"/>
    <x v="32"/>
    <x v="4"/>
    <n v="0"/>
    <x v="2"/>
    <x v="0"/>
  </r>
  <r>
    <n v="728"/>
    <s v="09A"/>
    <x v="32"/>
    <x v="4"/>
    <n v="0"/>
    <x v="3"/>
    <x v="0"/>
  </r>
  <r>
    <n v="51"/>
    <s v="09A"/>
    <x v="32"/>
    <x v="4"/>
    <n v="1"/>
    <x v="0"/>
    <x v="1"/>
  </r>
  <r>
    <n v="27"/>
    <s v="09A"/>
    <x v="32"/>
    <x v="4"/>
    <n v="1"/>
    <x v="1"/>
    <x v="1"/>
  </r>
  <r>
    <n v="42"/>
    <s v="09A"/>
    <x v="32"/>
    <x v="4"/>
    <n v="1"/>
    <x v="2"/>
    <x v="1"/>
  </r>
  <r>
    <n v="35"/>
    <s v="09A"/>
    <x v="32"/>
    <x v="4"/>
    <n v="1"/>
    <x v="3"/>
    <x v="1"/>
  </r>
  <r>
    <n v="33"/>
    <s v="09A"/>
    <x v="32"/>
    <x v="4"/>
    <n v="2"/>
    <x v="0"/>
    <x v="2"/>
  </r>
  <r>
    <n v="13"/>
    <s v="09A"/>
    <x v="32"/>
    <x v="4"/>
    <n v="2"/>
    <x v="1"/>
    <x v="2"/>
  </r>
  <r>
    <n v="25"/>
    <s v="09A"/>
    <x v="32"/>
    <x v="4"/>
    <n v="2"/>
    <x v="2"/>
    <x v="2"/>
  </r>
  <r>
    <n v="14"/>
    <s v="09A"/>
    <x v="32"/>
    <x v="4"/>
    <n v="2"/>
    <x v="3"/>
    <x v="2"/>
  </r>
  <r>
    <n v="23"/>
    <s v="09A"/>
    <x v="32"/>
    <x v="4"/>
    <s v="3+"/>
    <x v="0"/>
    <x v="3"/>
  </r>
  <r>
    <n v="6"/>
    <s v="09A"/>
    <x v="32"/>
    <x v="4"/>
    <s v="3+"/>
    <x v="1"/>
    <x v="3"/>
  </r>
  <r>
    <n v="13"/>
    <s v="09A"/>
    <x v="32"/>
    <x v="4"/>
    <s v="3+"/>
    <x v="2"/>
    <x v="3"/>
  </r>
  <r>
    <n v="6"/>
    <s v="09A"/>
    <x v="32"/>
    <x v="4"/>
    <s v="3+"/>
    <x v="3"/>
    <x v="3"/>
  </r>
  <r>
    <n v="940"/>
    <s v="09A"/>
    <x v="32"/>
    <x v="4"/>
    <m/>
    <x v="4"/>
    <x v="4"/>
  </r>
  <r>
    <n v="445"/>
    <s v="09A"/>
    <x v="32"/>
    <x v="4"/>
    <m/>
    <x v="3"/>
    <x v="4"/>
  </r>
  <r>
    <n v="640"/>
    <s v="09A"/>
    <x v="32"/>
    <x v="4"/>
    <m/>
    <x v="5"/>
    <x v="4"/>
  </r>
  <r>
    <n v="3597"/>
    <m/>
    <x v="33"/>
    <x v="6"/>
    <n v="0"/>
    <x v="6"/>
    <x v="0"/>
  </r>
  <r>
    <n v="2916"/>
    <m/>
    <x v="33"/>
    <x v="6"/>
    <n v="0"/>
    <x v="7"/>
    <x v="0"/>
  </r>
  <r>
    <n v="7298"/>
    <m/>
    <x v="33"/>
    <x v="6"/>
    <n v="0"/>
    <x v="2"/>
    <x v="0"/>
  </r>
  <r>
    <n v="5851"/>
    <m/>
    <x v="33"/>
    <x v="6"/>
    <n v="0"/>
    <x v="3"/>
    <x v="0"/>
  </r>
  <r>
    <n v="355"/>
    <m/>
    <x v="33"/>
    <x v="6"/>
    <n v="1"/>
    <x v="6"/>
    <x v="1"/>
  </r>
  <r>
    <n v="322"/>
    <m/>
    <x v="33"/>
    <x v="6"/>
    <n v="1"/>
    <x v="7"/>
    <x v="1"/>
  </r>
  <r>
    <n v="563"/>
    <m/>
    <x v="33"/>
    <x v="6"/>
    <n v="1"/>
    <x v="2"/>
    <x v="1"/>
  </r>
  <r>
    <n v="269"/>
    <m/>
    <x v="33"/>
    <x v="6"/>
    <n v="1"/>
    <x v="3"/>
    <x v="1"/>
  </r>
  <r>
    <n v="217"/>
    <m/>
    <x v="33"/>
    <x v="6"/>
    <n v="2"/>
    <x v="6"/>
    <x v="2"/>
  </r>
  <r>
    <n v="127"/>
    <m/>
    <x v="33"/>
    <x v="6"/>
    <n v="2"/>
    <x v="7"/>
    <x v="2"/>
  </r>
  <r>
    <n v="278"/>
    <m/>
    <x v="33"/>
    <x v="6"/>
    <n v="2"/>
    <x v="2"/>
    <x v="2"/>
  </r>
  <r>
    <n v="122"/>
    <m/>
    <x v="33"/>
    <x v="6"/>
    <n v="2"/>
    <x v="3"/>
    <x v="2"/>
  </r>
  <r>
    <n v="162"/>
    <m/>
    <x v="33"/>
    <x v="6"/>
    <s v="3+"/>
    <x v="6"/>
    <x v="3"/>
  </r>
  <r>
    <n v="120"/>
    <m/>
    <x v="33"/>
    <x v="6"/>
    <s v="3+"/>
    <x v="7"/>
    <x v="3"/>
  </r>
  <r>
    <n v="167"/>
    <m/>
    <x v="33"/>
    <x v="6"/>
    <s v="3+"/>
    <x v="2"/>
    <x v="3"/>
  </r>
  <r>
    <n v="55"/>
    <m/>
    <x v="33"/>
    <x v="6"/>
    <s v="3+"/>
    <x v="3"/>
    <x v="3"/>
  </r>
  <r>
    <n v="3125"/>
    <m/>
    <x v="33"/>
    <x v="6"/>
    <m/>
    <x v="4"/>
    <x v="4"/>
  </r>
  <r>
    <n v="5698"/>
    <m/>
    <x v="33"/>
    <x v="6"/>
    <m/>
    <x v="5"/>
    <x v="4"/>
  </r>
  <r>
    <n v="3891"/>
    <m/>
    <x v="33"/>
    <x v="6"/>
    <m/>
    <x v="3"/>
    <x v="4"/>
  </r>
  <r>
    <n v="4261"/>
    <m/>
    <x v="34"/>
    <x v="6"/>
    <n v="0"/>
    <x v="6"/>
    <x v="0"/>
  </r>
  <r>
    <n v="3320"/>
    <m/>
    <x v="34"/>
    <x v="6"/>
    <n v="0"/>
    <x v="7"/>
    <x v="0"/>
  </r>
  <r>
    <n v="7977"/>
    <m/>
    <x v="34"/>
    <x v="6"/>
    <n v="0"/>
    <x v="2"/>
    <x v="0"/>
  </r>
  <r>
    <n v="6169"/>
    <m/>
    <x v="34"/>
    <x v="6"/>
    <n v="0"/>
    <x v="3"/>
    <x v="0"/>
  </r>
  <r>
    <n v="471"/>
    <m/>
    <x v="34"/>
    <x v="6"/>
    <n v="1"/>
    <x v="6"/>
    <x v="1"/>
  </r>
  <r>
    <n v="367"/>
    <m/>
    <x v="34"/>
    <x v="6"/>
    <n v="1"/>
    <x v="7"/>
    <x v="1"/>
  </r>
  <r>
    <n v="677"/>
    <m/>
    <x v="34"/>
    <x v="6"/>
    <n v="1"/>
    <x v="2"/>
    <x v="1"/>
  </r>
  <r>
    <n v="363"/>
    <m/>
    <x v="34"/>
    <x v="6"/>
    <n v="1"/>
    <x v="3"/>
    <x v="1"/>
  </r>
  <r>
    <n v="248"/>
    <m/>
    <x v="34"/>
    <x v="6"/>
    <n v="2"/>
    <x v="6"/>
    <x v="2"/>
  </r>
  <r>
    <n v="205"/>
    <m/>
    <x v="34"/>
    <x v="6"/>
    <n v="2"/>
    <x v="7"/>
    <x v="2"/>
  </r>
  <r>
    <n v="266"/>
    <m/>
    <x v="34"/>
    <x v="6"/>
    <n v="2"/>
    <x v="2"/>
    <x v="2"/>
  </r>
  <r>
    <n v="133"/>
    <m/>
    <x v="34"/>
    <x v="6"/>
    <n v="2"/>
    <x v="3"/>
    <x v="2"/>
  </r>
  <r>
    <n v="225"/>
    <m/>
    <x v="34"/>
    <x v="6"/>
    <s v="3+"/>
    <x v="6"/>
    <x v="3"/>
  </r>
  <r>
    <n v="121"/>
    <m/>
    <x v="34"/>
    <x v="6"/>
    <s v="3+"/>
    <x v="7"/>
    <x v="3"/>
  </r>
  <r>
    <n v="181"/>
    <m/>
    <x v="34"/>
    <x v="6"/>
    <s v="3+"/>
    <x v="2"/>
    <x v="3"/>
  </r>
  <r>
    <n v="67"/>
    <m/>
    <x v="34"/>
    <x v="6"/>
    <s v="3+"/>
    <x v="3"/>
    <x v="3"/>
  </r>
  <r>
    <n v="3206"/>
    <m/>
    <x v="34"/>
    <x v="6"/>
    <m/>
    <x v="4"/>
    <x v="4"/>
  </r>
  <r>
    <n v="6034"/>
    <m/>
    <x v="34"/>
    <x v="6"/>
    <m/>
    <x v="5"/>
    <x v="4"/>
  </r>
  <r>
    <n v="3965"/>
    <m/>
    <x v="34"/>
    <x v="6"/>
    <m/>
    <x v="3"/>
    <x v="4"/>
  </r>
  <r>
    <n v="5356"/>
    <m/>
    <x v="35"/>
    <x v="6"/>
    <n v="0"/>
    <x v="6"/>
    <x v="0"/>
  </r>
  <r>
    <n v="4468"/>
    <m/>
    <x v="35"/>
    <x v="6"/>
    <n v="0"/>
    <x v="7"/>
    <x v="0"/>
  </r>
  <r>
    <n v="10135"/>
    <m/>
    <x v="35"/>
    <x v="6"/>
    <n v="0"/>
    <x v="2"/>
    <x v="0"/>
  </r>
  <r>
    <n v="7922"/>
    <m/>
    <x v="35"/>
    <x v="6"/>
    <n v="0"/>
    <x v="3"/>
    <x v="0"/>
  </r>
  <r>
    <n v="575"/>
    <m/>
    <x v="35"/>
    <x v="6"/>
    <n v="1"/>
    <x v="6"/>
    <x v="1"/>
  </r>
  <r>
    <n v="426"/>
    <m/>
    <x v="35"/>
    <x v="6"/>
    <n v="1"/>
    <x v="7"/>
    <x v="1"/>
  </r>
  <r>
    <n v="740"/>
    <m/>
    <x v="35"/>
    <x v="6"/>
    <n v="1"/>
    <x v="2"/>
    <x v="1"/>
  </r>
  <r>
    <n v="414"/>
    <m/>
    <x v="35"/>
    <x v="6"/>
    <n v="1"/>
    <x v="3"/>
    <x v="1"/>
  </r>
  <r>
    <n v="316"/>
    <m/>
    <x v="35"/>
    <x v="6"/>
    <n v="2"/>
    <x v="6"/>
    <x v="2"/>
  </r>
  <r>
    <n v="196"/>
    <m/>
    <x v="35"/>
    <x v="6"/>
    <n v="2"/>
    <x v="7"/>
    <x v="2"/>
  </r>
  <r>
    <n v="362"/>
    <m/>
    <x v="35"/>
    <x v="6"/>
    <n v="2"/>
    <x v="2"/>
    <x v="2"/>
  </r>
  <r>
    <n v="196"/>
    <m/>
    <x v="35"/>
    <x v="6"/>
    <n v="2"/>
    <x v="3"/>
    <x v="2"/>
  </r>
  <r>
    <n v="272"/>
    <m/>
    <x v="35"/>
    <x v="6"/>
    <s v="3+"/>
    <x v="6"/>
    <x v="3"/>
  </r>
  <r>
    <n v="164"/>
    <m/>
    <x v="35"/>
    <x v="6"/>
    <s v="3+"/>
    <x v="7"/>
    <x v="3"/>
  </r>
  <r>
    <n v="228"/>
    <m/>
    <x v="35"/>
    <x v="6"/>
    <s v="3+"/>
    <x v="2"/>
    <x v="3"/>
  </r>
  <r>
    <n v="93"/>
    <m/>
    <x v="35"/>
    <x v="6"/>
    <s v="3+"/>
    <x v="3"/>
    <x v="3"/>
  </r>
  <r>
    <n v="4653"/>
    <m/>
    <x v="35"/>
    <x v="6"/>
    <m/>
    <x v="4"/>
    <x v="4"/>
  </r>
  <r>
    <n v="8399"/>
    <m/>
    <x v="35"/>
    <x v="6"/>
    <m/>
    <x v="5"/>
    <x v="4"/>
  </r>
  <r>
    <n v="5615"/>
    <m/>
    <x v="35"/>
    <x v="6"/>
    <m/>
    <x v="3"/>
    <x v="4"/>
  </r>
  <r>
    <n v="4775"/>
    <m/>
    <x v="36"/>
    <x v="6"/>
    <n v="0"/>
    <x v="6"/>
    <x v="0"/>
  </r>
  <r>
    <n v="3732"/>
    <m/>
    <x v="36"/>
    <x v="6"/>
    <n v="0"/>
    <x v="7"/>
    <x v="0"/>
  </r>
  <r>
    <n v="9376"/>
    <m/>
    <x v="36"/>
    <x v="6"/>
    <n v="0"/>
    <x v="2"/>
    <x v="0"/>
  </r>
  <r>
    <n v="7349"/>
    <m/>
    <x v="36"/>
    <x v="6"/>
    <n v="0"/>
    <x v="3"/>
    <x v="0"/>
  </r>
  <r>
    <n v="493"/>
    <m/>
    <x v="36"/>
    <x v="6"/>
    <n v="1"/>
    <x v="6"/>
    <x v="1"/>
  </r>
  <r>
    <n v="360"/>
    <m/>
    <x v="36"/>
    <x v="6"/>
    <n v="1"/>
    <x v="7"/>
    <x v="1"/>
  </r>
  <r>
    <n v="628"/>
    <m/>
    <x v="36"/>
    <x v="6"/>
    <n v="1"/>
    <x v="2"/>
    <x v="1"/>
  </r>
  <r>
    <n v="339"/>
    <m/>
    <x v="36"/>
    <x v="6"/>
    <n v="1"/>
    <x v="3"/>
    <x v="1"/>
  </r>
  <r>
    <n v="240"/>
    <m/>
    <x v="36"/>
    <x v="6"/>
    <n v="2"/>
    <x v="6"/>
    <x v="2"/>
  </r>
  <r>
    <n v="173"/>
    <m/>
    <x v="36"/>
    <x v="6"/>
    <n v="2"/>
    <x v="7"/>
    <x v="2"/>
  </r>
  <r>
    <n v="303"/>
    <m/>
    <x v="36"/>
    <x v="6"/>
    <n v="2"/>
    <x v="2"/>
    <x v="2"/>
  </r>
  <r>
    <n v="171"/>
    <m/>
    <x v="36"/>
    <x v="6"/>
    <n v="2"/>
    <x v="3"/>
    <x v="2"/>
  </r>
  <r>
    <n v="199"/>
    <m/>
    <x v="36"/>
    <x v="6"/>
    <s v="3+"/>
    <x v="6"/>
    <x v="3"/>
  </r>
  <r>
    <n v="128"/>
    <m/>
    <x v="36"/>
    <x v="6"/>
    <s v="3+"/>
    <x v="7"/>
    <x v="3"/>
  </r>
  <r>
    <n v="184"/>
    <m/>
    <x v="36"/>
    <x v="6"/>
    <s v="3+"/>
    <x v="2"/>
    <x v="3"/>
  </r>
  <r>
    <n v="72"/>
    <m/>
    <x v="36"/>
    <x v="6"/>
    <s v="3+"/>
    <x v="3"/>
    <x v="3"/>
  </r>
  <r>
    <n v="3971"/>
    <m/>
    <x v="36"/>
    <x v="6"/>
    <m/>
    <x v="4"/>
    <x v="4"/>
  </r>
  <r>
    <n v="7343"/>
    <m/>
    <x v="36"/>
    <x v="6"/>
    <m/>
    <x v="5"/>
    <x v="4"/>
  </r>
  <r>
    <n v="4355"/>
    <m/>
    <x v="36"/>
    <x v="6"/>
    <m/>
    <x v="3"/>
    <x v="4"/>
  </r>
  <r>
    <n v="4486"/>
    <m/>
    <x v="37"/>
    <x v="6"/>
    <n v="0"/>
    <x v="6"/>
    <x v="0"/>
  </r>
  <r>
    <n v="3591"/>
    <m/>
    <x v="37"/>
    <x v="6"/>
    <n v="0"/>
    <x v="7"/>
    <x v="0"/>
  </r>
  <r>
    <n v="8333"/>
    <m/>
    <x v="37"/>
    <x v="6"/>
    <n v="0"/>
    <x v="2"/>
    <x v="0"/>
  </r>
  <r>
    <n v="6632"/>
    <m/>
    <x v="37"/>
    <x v="6"/>
    <n v="0"/>
    <x v="3"/>
    <x v="0"/>
  </r>
  <r>
    <n v="385"/>
    <m/>
    <x v="37"/>
    <x v="6"/>
    <n v="1"/>
    <x v="6"/>
    <x v="1"/>
  </r>
  <r>
    <n v="324"/>
    <m/>
    <x v="37"/>
    <x v="6"/>
    <n v="1"/>
    <x v="7"/>
    <x v="1"/>
  </r>
  <r>
    <n v="563"/>
    <m/>
    <x v="37"/>
    <x v="6"/>
    <n v="1"/>
    <x v="2"/>
    <x v="1"/>
  </r>
  <r>
    <n v="290"/>
    <m/>
    <x v="37"/>
    <x v="6"/>
    <n v="1"/>
    <x v="3"/>
    <x v="1"/>
  </r>
  <r>
    <n v="217"/>
    <m/>
    <x v="37"/>
    <x v="6"/>
    <n v="2"/>
    <x v="6"/>
    <x v="2"/>
  </r>
  <r>
    <n v="155"/>
    <m/>
    <x v="37"/>
    <x v="6"/>
    <n v="2"/>
    <x v="7"/>
    <x v="2"/>
  </r>
  <r>
    <n v="270"/>
    <m/>
    <x v="37"/>
    <x v="6"/>
    <n v="2"/>
    <x v="2"/>
    <x v="2"/>
  </r>
  <r>
    <n v="143"/>
    <m/>
    <x v="37"/>
    <x v="6"/>
    <n v="2"/>
    <x v="3"/>
    <x v="2"/>
  </r>
  <r>
    <n v="192"/>
    <m/>
    <x v="37"/>
    <x v="6"/>
    <s v="3+"/>
    <x v="6"/>
    <x v="3"/>
  </r>
  <r>
    <n v="119"/>
    <m/>
    <x v="37"/>
    <x v="6"/>
    <s v="3+"/>
    <x v="7"/>
    <x v="3"/>
  </r>
  <r>
    <n v="170"/>
    <m/>
    <x v="37"/>
    <x v="6"/>
    <s v="3+"/>
    <x v="2"/>
    <x v="3"/>
  </r>
  <r>
    <n v="76"/>
    <m/>
    <x v="37"/>
    <x v="6"/>
    <s v="3+"/>
    <x v="3"/>
    <x v="3"/>
  </r>
  <r>
    <n v="3732"/>
    <m/>
    <x v="37"/>
    <x v="6"/>
    <m/>
    <x v="4"/>
    <x v="4"/>
  </r>
  <r>
    <n v="7076"/>
    <m/>
    <x v="37"/>
    <x v="6"/>
    <m/>
    <x v="5"/>
    <x v="4"/>
  </r>
  <r>
    <n v="4424"/>
    <m/>
    <x v="37"/>
    <x v="6"/>
    <m/>
    <x v="3"/>
    <x v="4"/>
  </r>
  <r>
    <n v="1171"/>
    <m/>
    <x v="38"/>
    <x v="6"/>
    <n v="0"/>
    <x v="6"/>
    <x v="0"/>
  </r>
  <r>
    <n v="958"/>
    <m/>
    <x v="38"/>
    <x v="6"/>
    <n v="0"/>
    <x v="7"/>
    <x v="0"/>
  </r>
  <r>
    <n v="2027"/>
    <m/>
    <x v="38"/>
    <x v="6"/>
    <n v="0"/>
    <x v="2"/>
    <x v="0"/>
  </r>
  <r>
    <n v="1806"/>
    <m/>
    <x v="38"/>
    <x v="6"/>
    <n v="0"/>
    <x v="3"/>
    <x v="0"/>
  </r>
  <r>
    <n v="139"/>
    <m/>
    <x v="38"/>
    <x v="6"/>
    <n v="1"/>
    <x v="6"/>
    <x v="1"/>
  </r>
  <r>
    <n v="93"/>
    <m/>
    <x v="38"/>
    <x v="6"/>
    <n v="1"/>
    <x v="7"/>
    <x v="1"/>
  </r>
  <r>
    <n v="178"/>
    <m/>
    <x v="38"/>
    <x v="6"/>
    <n v="1"/>
    <x v="2"/>
    <x v="1"/>
  </r>
  <r>
    <n v="83"/>
    <m/>
    <x v="38"/>
    <x v="6"/>
    <n v="1"/>
    <x v="3"/>
    <x v="1"/>
  </r>
  <r>
    <n v="63"/>
    <m/>
    <x v="38"/>
    <x v="6"/>
    <n v="2"/>
    <x v="6"/>
    <x v="2"/>
  </r>
  <r>
    <n v="55"/>
    <m/>
    <x v="38"/>
    <x v="6"/>
    <n v="2"/>
    <x v="7"/>
    <x v="2"/>
  </r>
  <r>
    <n v="66"/>
    <m/>
    <x v="38"/>
    <x v="6"/>
    <n v="2"/>
    <x v="2"/>
    <x v="2"/>
  </r>
  <r>
    <n v="48"/>
    <m/>
    <x v="38"/>
    <x v="6"/>
    <n v="2"/>
    <x v="3"/>
    <x v="2"/>
  </r>
  <r>
    <n v="50"/>
    <m/>
    <x v="38"/>
    <x v="6"/>
    <s v="3+"/>
    <x v="6"/>
    <x v="3"/>
  </r>
  <r>
    <n v="25"/>
    <m/>
    <x v="38"/>
    <x v="6"/>
    <s v="3+"/>
    <x v="7"/>
    <x v="3"/>
  </r>
  <r>
    <n v="39"/>
    <m/>
    <x v="38"/>
    <x v="6"/>
    <s v="3+"/>
    <x v="2"/>
    <x v="3"/>
  </r>
  <r>
    <n v="16"/>
    <m/>
    <x v="38"/>
    <x v="6"/>
    <s v="3+"/>
    <x v="3"/>
    <x v="3"/>
  </r>
  <r>
    <n v="919"/>
    <m/>
    <x v="38"/>
    <x v="6"/>
    <m/>
    <x v="4"/>
    <x v="4"/>
  </r>
  <r>
    <n v="1551"/>
    <m/>
    <x v="38"/>
    <x v="6"/>
    <m/>
    <x v="5"/>
    <x v="4"/>
  </r>
  <r>
    <n v="874"/>
    <m/>
    <x v="38"/>
    <x v="6"/>
    <m/>
    <x v="3"/>
    <x v="4"/>
  </r>
  <r>
    <n v="23646"/>
    <m/>
    <x v="39"/>
    <x v="6"/>
    <n v="0"/>
    <x v="0"/>
    <x v="0"/>
  </r>
  <r>
    <n v="18985"/>
    <m/>
    <x v="39"/>
    <x v="6"/>
    <n v="0"/>
    <x v="1"/>
    <x v="0"/>
  </r>
  <r>
    <n v="45146"/>
    <m/>
    <x v="39"/>
    <x v="6"/>
    <n v="0"/>
    <x v="2"/>
    <x v="0"/>
  </r>
  <r>
    <n v="35729"/>
    <m/>
    <x v="39"/>
    <x v="6"/>
    <n v="0"/>
    <x v="3"/>
    <x v="0"/>
  </r>
  <r>
    <n v="2418"/>
    <m/>
    <x v="39"/>
    <x v="6"/>
    <n v="1"/>
    <x v="0"/>
    <x v="1"/>
  </r>
  <r>
    <n v="1892"/>
    <m/>
    <x v="39"/>
    <x v="6"/>
    <n v="1"/>
    <x v="1"/>
    <x v="1"/>
  </r>
  <r>
    <n v="3349"/>
    <m/>
    <x v="39"/>
    <x v="6"/>
    <n v="1"/>
    <x v="2"/>
    <x v="1"/>
  </r>
  <r>
    <n v="1758"/>
    <m/>
    <x v="39"/>
    <x v="6"/>
    <n v="1"/>
    <x v="3"/>
    <x v="1"/>
  </r>
  <r>
    <n v="1301"/>
    <m/>
    <x v="39"/>
    <x v="6"/>
    <n v="2"/>
    <x v="0"/>
    <x v="2"/>
  </r>
  <r>
    <n v="911"/>
    <m/>
    <x v="39"/>
    <x v="6"/>
    <n v="2"/>
    <x v="1"/>
    <x v="2"/>
  </r>
  <r>
    <n v="1545"/>
    <m/>
    <x v="39"/>
    <x v="6"/>
    <n v="2"/>
    <x v="2"/>
    <x v="2"/>
  </r>
  <r>
    <n v="813"/>
    <m/>
    <x v="39"/>
    <x v="6"/>
    <n v="2"/>
    <x v="3"/>
    <x v="2"/>
  </r>
  <r>
    <n v="1100"/>
    <m/>
    <x v="39"/>
    <x v="6"/>
    <s v="3+"/>
    <x v="0"/>
    <x v="3"/>
  </r>
  <r>
    <n v="677"/>
    <m/>
    <x v="39"/>
    <x v="6"/>
    <s v="3+"/>
    <x v="1"/>
    <x v="3"/>
  </r>
  <r>
    <n v="969"/>
    <m/>
    <x v="39"/>
    <x v="6"/>
    <s v="3+"/>
    <x v="2"/>
    <x v="3"/>
  </r>
  <r>
    <n v="379"/>
    <m/>
    <x v="39"/>
    <x v="6"/>
    <s v="3+"/>
    <x v="3"/>
    <x v="3"/>
  </r>
  <r>
    <n v="19606"/>
    <m/>
    <x v="39"/>
    <x v="6"/>
    <m/>
    <x v="3"/>
    <x v="4"/>
  </r>
  <r>
    <n v="36101"/>
    <m/>
    <x v="39"/>
    <x v="6"/>
    <m/>
    <x v="4"/>
    <x v="4"/>
  </r>
  <r>
    <n v="23124"/>
    <m/>
    <x v="39"/>
    <x v="6"/>
    <m/>
    <x v="5"/>
    <x v="4"/>
  </r>
</pivotCacheRecords>
</file>

<file path=xl/pivotCache/pivotCacheRecords2.xml><?xml version="1.0" encoding="utf-8"?>
<pivotCacheRecords xmlns="http://schemas.openxmlformats.org/spreadsheetml/2006/main" xmlns:r="http://schemas.openxmlformats.org/officeDocument/2006/relationships" count="800">
  <r>
    <n v="963"/>
    <s v="07H"/>
    <x v="0"/>
    <x v="0"/>
    <x v="0"/>
    <m/>
    <x v="0"/>
  </r>
  <r>
    <n v="1386"/>
    <s v="08F"/>
    <x v="1"/>
    <x v="1"/>
    <x v="0"/>
    <n v="0"/>
    <x v="1"/>
  </r>
  <r>
    <n v="87"/>
    <s v="07H"/>
    <x v="0"/>
    <x v="0"/>
    <x v="1"/>
    <m/>
    <x v="0"/>
  </r>
  <r>
    <n v="921"/>
    <s v="07M"/>
    <x v="2"/>
    <x v="2"/>
    <x v="0"/>
    <m/>
    <x v="0"/>
  </r>
  <r>
    <n v="632"/>
    <s v="08M"/>
    <x v="3"/>
    <x v="1"/>
    <x v="0"/>
    <n v="0"/>
    <x v="1"/>
  </r>
  <r>
    <n v="745"/>
    <s v="07W"/>
    <x v="4"/>
    <x v="3"/>
    <x v="0"/>
    <m/>
    <x v="0"/>
  </r>
  <r>
    <n v="1264"/>
    <s v="08D"/>
    <x v="5"/>
    <x v="2"/>
    <x v="2"/>
    <m/>
    <x v="0"/>
  </r>
  <r>
    <n v="2143"/>
    <s v="07V"/>
    <x v="6"/>
    <x v="4"/>
    <x v="2"/>
    <m/>
    <x v="0"/>
  </r>
  <r>
    <n v="1076"/>
    <s v="08G"/>
    <x v="7"/>
    <x v="3"/>
    <x v="0"/>
    <n v="0"/>
    <x v="1"/>
  </r>
  <r>
    <n v="42"/>
    <s v="07H"/>
    <x v="0"/>
    <x v="0"/>
    <x v="1"/>
    <s v="3+"/>
    <x v="2"/>
  </r>
  <r>
    <n v="47"/>
    <s v="07H"/>
    <x v="0"/>
    <x v="0"/>
    <x v="3"/>
    <s v="3+"/>
    <x v="2"/>
  </r>
  <r>
    <n v="2037"/>
    <s v="07M"/>
    <x v="2"/>
    <x v="2"/>
    <x v="2"/>
    <m/>
    <x v="0"/>
  </r>
  <r>
    <n v="614"/>
    <s v="08N"/>
    <x v="8"/>
    <x v="1"/>
    <x v="0"/>
    <m/>
    <x v="0"/>
  </r>
  <r>
    <n v="62"/>
    <s v="08X"/>
    <x v="9"/>
    <x v="4"/>
    <x v="2"/>
    <n v="1"/>
    <x v="3"/>
  </r>
  <r>
    <n v="761"/>
    <s v="08V"/>
    <x v="10"/>
    <x v="1"/>
    <x v="2"/>
    <m/>
    <x v="0"/>
  </r>
  <r>
    <n v="387"/>
    <s v="08M"/>
    <x v="3"/>
    <x v="1"/>
    <x v="0"/>
    <m/>
    <x v="0"/>
  </r>
  <r>
    <n v="867"/>
    <s v="08W"/>
    <x v="11"/>
    <x v="1"/>
    <x v="0"/>
    <n v="0"/>
    <x v="1"/>
  </r>
  <r>
    <n v="1572"/>
    <s v="07T"/>
    <x v="12"/>
    <x v="1"/>
    <x v="2"/>
    <n v="0"/>
    <x v="1"/>
  </r>
  <r>
    <n v="508"/>
    <s v="07R"/>
    <x v="13"/>
    <x v="2"/>
    <x v="0"/>
    <m/>
    <x v="0"/>
  </r>
  <r>
    <n v="51"/>
    <s v="08K"/>
    <x v="14"/>
    <x v="5"/>
    <x v="1"/>
    <m/>
    <x v="0"/>
  </r>
  <r>
    <n v="180"/>
    <s v="08V"/>
    <x v="10"/>
    <x v="1"/>
    <x v="3"/>
    <m/>
    <x v="0"/>
  </r>
  <r>
    <n v="64"/>
    <s v="08G"/>
    <x v="7"/>
    <x v="3"/>
    <x v="1"/>
    <n v="1"/>
    <x v="3"/>
  </r>
  <r>
    <n v="84"/>
    <s v="07V"/>
    <x v="6"/>
    <x v="4"/>
    <x v="1"/>
    <m/>
    <x v="0"/>
  </r>
  <r>
    <n v="14"/>
    <s v="08N"/>
    <x v="8"/>
    <x v="1"/>
    <x v="2"/>
    <s v="3+"/>
    <x v="2"/>
  </r>
  <r>
    <n v="786"/>
    <s v="08J"/>
    <x v="15"/>
    <x v="4"/>
    <x v="0"/>
    <n v="0"/>
    <x v="1"/>
  </r>
  <r>
    <n v="27"/>
    <s v="08N"/>
    <x v="8"/>
    <x v="1"/>
    <x v="0"/>
    <s v="3+"/>
    <x v="2"/>
  </r>
  <r>
    <n v="556"/>
    <s v="08T"/>
    <x v="16"/>
    <x v="4"/>
    <x v="0"/>
    <m/>
    <x v="0"/>
  </r>
  <r>
    <n v="137"/>
    <s v="07V"/>
    <x v="6"/>
    <x v="4"/>
    <x v="3"/>
    <n v="1"/>
    <x v="3"/>
  </r>
  <r>
    <n v="33"/>
    <s v="08F"/>
    <x v="1"/>
    <x v="1"/>
    <x v="0"/>
    <n v="2"/>
    <x v="4"/>
  </r>
  <r>
    <n v="682"/>
    <s v="08K"/>
    <x v="14"/>
    <x v="5"/>
    <x v="3"/>
    <n v="0"/>
    <x v="1"/>
  </r>
  <r>
    <n v="53"/>
    <s v="07X"/>
    <x v="17"/>
    <x v="2"/>
    <x v="0"/>
    <n v="2"/>
    <x v="4"/>
  </r>
  <r>
    <n v="83"/>
    <s v="07N"/>
    <x v="18"/>
    <x v="5"/>
    <x v="0"/>
    <n v="1"/>
    <x v="3"/>
  </r>
  <r>
    <n v="915"/>
    <s v="07Y"/>
    <x v="19"/>
    <x v="3"/>
    <x v="0"/>
    <n v="0"/>
    <x v="1"/>
  </r>
  <r>
    <n v="410"/>
    <s v="07L"/>
    <x v="20"/>
    <x v="1"/>
    <x v="3"/>
    <n v="0"/>
    <x v="1"/>
  </r>
  <r>
    <n v="339"/>
    <s v="08G"/>
    <x v="7"/>
    <x v="3"/>
    <x v="3"/>
    <m/>
    <x v="0"/>
  </r>
  <r>
    <n v="52"/>
    <s v="07T"/>
    <x v="12"/>
    <x v="1"/>
    <x v="2"/>
    <n v="1"/>
    <x v="3"/>
  </r>
  <r>
    <n v="365"/>
    <s v="08C"/>
    <x v="21"/>
    <x v="3"/>
    <x v="0"/>
    <m/>
    <x v="0"/>
  </r>
  <r>
    <n v="579"/>
    <s v="07V"/>
    <x v="6"/>
    <x v="4"/>
    <x v="3"/>
    <m/>
    <x v="0"/>
  </r>
  <r>
    <n v="315"/>
    <s v="07R"/>
    <x v="13"/>
    <x v="2"/>
    <x v="3"/>
    <m/>
    <x v="0"/>
  </r>
  <r>
    <n v="34"/>
    <s v="08V"/>
    <x v="10"/>
    <x v="1"/>
    <x v="0"/>
    <n v="1"/>
    <x v="3"/>
  </r>
  <r>
    <n v="272"/>
    <s v="08J"/>
    <x v="15"/>
    <x v="4"/>
    <x v="1"/>
    <n v="0"/>
    <x v="1"/>
  </r>
  <r>
    <n v="244"/>
    <s v="08K"/>
    <x v="14"/>
    <x v="5"/>
    <x v="1"/>
    <n v="0"/>
    <x v="1"/>
  </r>
  <r>
    <n v="314"/>
    <s v="08R"/>
    <x v="22"/>
    <x v="4"/>
    <x v="3"/>
    <m/>
    <x v="0"/>
  </r>
  <r>
    <n v="39"/>
    <s v="07T"/>
    <x v="12"/>
    <x v="1"/>
    <x v="1"/>
    <m/>
    <x v="0"/>
  </r>
  <r>
    <n v="18"/>
    <s v="08P"/>
    <x v="23"/>
    <x v="4"/>
    <x v="0"/>
    <s v="3+"/>
    <x v="2"/>
  </r>
  <r>
    <n v="59"/>
    <s v="07N"/>
    <x v="18"/>
    <x v="5"/>
    <x v="1"/>
    <n v="1"/>
    <x v="3"/>
  </r>
  <r>
    <n v="32"/>
    <s v="08W"/>
    <x v="11"/>
    <x v="1"/>
    <x v="1"/>
    <m/>
    <x v="0"/>
  </r>
  <r>
    <n v="86"/>
    <s v="08X"/>
    <x v="9"/>
    <x v="4"/>
    <x v="3"/>
    <n v="1"/>
    <x v="3"/>
  </r>
  <r>
    <n v="21"/>
    <s v="08M"/>
    <x v="3"/>
    <x v="1"/>
    <x v="2"/>
    <s v="3+"/>
    <x v="2"/>
  </r>
  <r>
    <n v="52"/>
    <s v="07W"/>
    <x v="4"/>
    <x v="3"/>
    <x v="1"/>
    <s v="3+"/>
    <x v="2"/>
  </r>
  <r>
    <n v="13"/>
    <s v="08K"/>
    <x v="14"/>
    <x v="5"/>
    <x v="2"/>
    <s v="3+"/>
    <x v="2"/>
  </r>
  <r>
    <n v="22"/>
    <s v="08R"/>
    <x v="22"/>
    <x v="4"/>
    <x v="1"/>
    <s v="3+"/>
    <x v="2"/>
  </r>
  <r>
    <n v="24"/>
    <s v="08A"/>
    <x v="24"/>
    <x v="5"/>
    <x v="1"/>
    <s v="3+"/>
    <x v="2"/>
  </r>
  <r>
    <n v="57"/>
    <s v="08H"/>
    <x v="25"/>
    <x v="2"/>
    <x v="0"/>
    <n v="1"/>
    <x v="3"/>
  </r>
  <r>
    <n v="59"/>
    <s v="07M"/>
    <x v="2"/>
    <x v="2"/>
    <x v="3"/>
    <n v="2"/>
    <x v="4"/>
  </r>
  <r>
    <n v="38"/>
    <s v="08L"/>
    <x v="26"/>
    <x v="5"/>
    <x v="3"/>
    <n v="2"/>
    <x v="4"/>
  </r>
  <r>
    <n v="387"/>
    <s v="07W"/>
    <x v="4"/>
    <x v="3"/>
    <x v="3"/>
    <m/>
    <x v="0"/>
  </r>
  <r>
    <n v="26"/>
    <s v="08J"/>
    <x v="15"/>
    <x v="4"/>
    <x v="1"/>
    <n v="2"/>
    <x v="4"/>
  </r>
  <r>
    <n v="30"/>
    <s v="08X"/>
    <x v="9"/>
    <x v="4"/>
    <x v="1"/>
    <s v="3+"/>
    <x v="2"/>
  </r>
  <r>
    <n v="24"/>
    <s v="07V"/>
    <x v="6"/>
    <x v="4"/>
    <x v="2"/>
    <s v="3+"/>
    <x v="2"/>
  </r>
  <r>
    <n v="62"/>
    <s v="08P"/>
    <x v="23"/>
    <x v="4"/>
    <x v="3"/>
    <n v="1"/>
    <x v="3"/>
  </r>
  <r>
    <n v="71"/>
    <s v="07V"/>
    <x v="6"/>
    <x v="4"/>
    <x v="3"/>
    <n v="2"/>
    <x v="4"/>
  </r>
  <r>
    <n v="45"/>
    <s v="07Q"/>
    <x v="27"/>
    <x v="5"/>
    <x v="0"/>
    <n v="2"/>
    <x v="4"/>
  </r>
  <r>
    <n v="11"/>
    <s v="08L"/>
    <x v="26"/>
    <x v="5"/>
    <x v="2"/>
    <s v="3+"/>
    <x v="2"/>
  </r>
  <r>
    <n v="19"/>
    <s v="07R"/>
    <x v="13"/>
    <x v="2"/>
    <x v="1"/>
    <n v="2"/>
    <x v="4"/>
  </r>
  <r>
    <n v="37"/>
    <s v="08R"/>
    <x v="22"/>
    <x v="4"/>
    <x v="0"/>
    <n v="2"/>
    <x v="4"/>
  </r>
  <r>
    <n v="18"/>
    <s v="08D"/>
    <x v="5"/>
    <x v="2"/>
    <x v="0"/>
    <s v="3+"/>
    <x v="2"/>
  </r>
  <r>
    <n v="79"/>
    <s v="08L"/>
    <x v="26"/>
    <x v="5"/>
    <x v="0"/>
    <n v="1"/>
    <x v="3"/>
  </r>
  <r>
    <n v="44"/>
    <s v="08V"/>
    <x v="10"/>
    <x v="1"/>
    <x v="3"/>
    <n v="1"/>
    <x v="3"/>
  </r>
  <r>
    <n v="38"/>
    <s v="07R"/>
    <x v="13"/>
    <x v="2"/>
    <x v="1"/>
    <n v="1"/>
    <x v="3"/>
  </r>
  <r>
    <n v="34"/>
    <s v="08L"/>
    <x v="26"/>
    <x v="5"/>
    <x v="3"/>
    <s v="3+"/>
    <x v="2"/>
  </r>
  <r>
    <n v="19"/>
    <s v="08Q"/>
    <x v="28"/>
    <x v="5"/>
    <x v="1"/>
    <s v="3+"/>
    <x v="2"/>
  </r>
  <r>
    <n v="54"/>
    <s v="08Y"/>
    <x v="29"/>
    <x v="3"/>
    <x v="1"/>
    <m/>
    <x v="0"/>
  </r>
  <r>
    <n v="57"/>
    <s v="08X"/>
    <x v="9"/>
    <x v="4"/>
    <x v="0"/>
    <n v="1"/>
    <x v="3"/>
  </r>
  <r>
    <n v="25"/>
    <s v="08Q"/>
    <x v="28"/>
    <x v="5"/>
    <x v="1"/>
    <n v="2"/>
    <x v="4"/>
  </r>
  <r>
    <n v="29"/>
    <s v="08G"/>
    <x v="7"/>
    <x v="3"/>
    <x v="2"/>
    <n v="2"/>
    <x v="4"/>
  </r>
  <r>
    <n v="11"/>
    <s v="07L"/>
    <x v="20"/>
    <x v="1"/>
    <x v="0"/>
    <s v="3+"/>
    <x v="2"/>
  </r>
  <r>
    <n v="40"/>
    <s v="08X"/>
    <x v="9"/>
    <x v="4"/>
    <x v="0"/>
    <n v="2"/>
    <x v="4"/>
  </r>
  <r>
    <n v="29"/>
    <s v="08V"/>
    <x v="10"/>
    <x v="1"/>
    <x v="1"/>
    <m/>
    <x v="0"/>
  </r>
  <r>
    <n v="75"/>
    <s v="07P"/>
    <x v="30"/>
    <x v="3"/>
    <x v="0"/>
    <n v="1"/>
    <x v="3"/>
  </r>
  <r>
    <n v="37"/>
    <s v="07Q"/>
    <x v="27"/>
    <x v="5"/>
    <x v="1"/>
    <s v="3+"/>
    <x v="2"/>
  </r>
  <r>
    <n v="32"/>
    <s v="07T"/>
    <x v="12"/>
    <x v="1"/>
    <x v="1"/>
    <n v="1"/>
    <x v="3"/>
  </r>
  <r>
    <n v="63"/>
    <s v="07Y"/>
    <x v="19"/>
    <x v="3"/>
    <x v="2"/>
    <n v="1"/>
    <x v="3"/>
  </r>
  <r>
    <n v="17"/>
    <s v="08A"/>
    <x v="24"/>
    <x v="5"/>
    <x v="2"/>
    <s v="3+"/>
    <x v="2"/>
  </r>
  <r>
    <n v="44"/>
    <s v="08R"/>
    <x v="22"/>
    <x v="4"/>
    <x v="2"/>
    <n v="1"/>
    <x v="3"/>
  </r>
  <r>
    <n v="28"/>
    <s v="08J"/>
    <x v="15"/>
    <x v="4"/>
    <x v="3"/>
    <n v="2"/>
    <x v="4"/>
  </r>
  <r>
    <n v="25"/>
    <s v="07Y"/>
    <x v="19"/>
    <x v="3"/>
    <x v="2"/>
    <n v="2"/>
    <x v="4"/>
  </r>
  <r>
    <n v="51"/>
    <s v="07W"/>
    <x v="4"/>
    <x v="3"/>
    <x v="3"/>
    <s v="3+"/>
    <x v="2"/>
  </r>
  <r>
    <n v="28"/>
    <s v="08T"/>
    <x v="16"/>
    <x v="4"/>
    <x v="0"/>
    <n v="2"/>
    <x v="4"/>
  </r>
  <r>
    <n v="100"/>
    <s v="07V"/>
    <x v="6"/>
    <x v="4"/>
    <x v="2"/>
    <n v="1"/>
    <x v="3"/>
  </r>
  <r>
    <n v="19"/>
    <s v="08T"/>
    <x v="16"/>
    <x v="4"/>
    <x v="2"/>
    <n v="2"/>
    <x v="4"/>
  </r>
  <r>
    <n v="14"/>
    <s v="07Y"/>
    <x v="19"/>
    <x v="3"/>
    <x v="0"/>
    <s v="3+"/>
    <x v="2"/>
  </r>
  <r>
    <n v="16"/>
    <s v="09A"/>
    <x v="31"/>
    <x v="3"/>
    <x v="1"/>
    <s v="3+"/>
    <x v="2"/>
  </r>
  <r>
    <n v="30"/>
    <s v="08H"/>
    <x v="25"/>
    <x v="2"/>
    <x v="3"/>
    <s v="3+"/>
    <x v="2"/>
  </r>
  <r>
    <n v="1278"/>
    <s v="08N"/>
    <x v="8"/>
    <x v="1"/>
    <x v="2"/>
    <m/>
    <x v="0"/>
  </r>
  <r>
    <n v="586"/>
    <s v="07H"/>
    <x v="0"/>
    <x v="0"/>
    <x v="3"/>
    <m/>
    <x v="0"/>
  </r>
  <r>
    <n v="1599"/>
    <s v="08F"/>
    <x v="1"/>
    <x v="1"/>
    <x v="2"/>
    <n v="0"/>
    <x v="1"/>
  </r>
  <r>
    <n v="747"/>
    <s v="08X"/>
    <x v="9"/>
    <x v="4"/>
    <x v="3"/>
    <n v="0"/>
    <x v="1"/>
  </r>
  <r>
    <n v="12"/>
    <s v="07H"/>
    <x v="0"/>
    <x v="0"/>
    <x v="2"/>
    <s v="3+"/>
    <x v="2"/>
  </r>
  <r>
    <n v="1165"/>
    <s v="08T"/>
    <x v="16"/>
    <x v="4"/>
    <x v="2"/>
    <m/>
    <x v="0"/>
  </r>
  <r>
    <n v="721"/>
    <s v="08Y"/>
    <x v="29"/>
    <x v="3"/>
    <x v="0"/>
    <m/>
    <x v="0"/>
  </r>
  <r>
    <n v="36"/>
    <s v="08F"/>
    <x v="1"/>
    <x v="1"/>
    <x v="1"/>
    <s v="3+"/>
    <x v="2"/>
  </r>
  <r>
    <n v="1647"/>
    <s v="07W"/>
    <x v="4"/>
    <x v="3"/>
    <x v="2"/>
    <m/>
    <x v="0"/>
  </r>
  <r>
    <n v="51"/>
    <s v="08F"/>
    <x v="1"/>
    <x v="1"/>
    <x v="1"/>
    <n v="2"/>
    <x v="4"/>
  </r>
  <r>
    <n v="111"/>
    <s v="08E"/>
    <x v="32"/>
    <x v="3"/>
    <x v="3"/>
    <n v="1"/>
    <x v="3"/>
  </r>
  <r>
    <n v="440"/>
    <s v="08M"/>
    <x v="3"/>
    <x v="1"/>
    <x v="3"/>
    <n v="0"/>
    <x v="1"/>
  </r>
  <r>
    <n v="1490"/>
    <s v="08M"/>
    <x v="3"/>
    <x v="1"/>
    <x v="2"/>
    <n v="0"/>
    <x v="1"/>
  </r>
  <r>
    <n v="1262"/>
    <s v="08E"/>
    <x v="32"/>
    <x v="3"/>
    <x v="2"/>
    <m/>
    <x v="0"/>
  </r>
  <r>
    <n v="77"/>
    <s v="08F"/>
    <x v="1"/>
    <x v="1"/>
    <x v="1"/>
    <n v="1"/>
    <x v="3"/>
  </r>
  <r>
    <n v="1038"/>
    <s v="07X"/>
    <x v="17"/>
    <x v="2"/>
    <x v="3"/>
    <n v="0"/>
    <x v="1"/>
  </r>
  <r>
    <n v="64"/>
    <s v="08G"/>
    <x v="7"/>
    <x v="3"/>
    <x v="3"/>
    <n v="2"/>
    <x v="4"/>
  </r>
  <r>
    <n v="96"/>
    <s v="08N"/>
    <x v="8"/>
    <x v="1"/>
    <x v="0"/>
    <n v="1"/>
    <x v="3"/>
  </r>
  <r>
    <n v="459"/>
    <s v="07Y"/>
    <x v="19"/>
    <x v="3"/>
    <x v="0"/>
    <m/>
    <x v="0"/>
  </r>
  <r>
    <n v="22"/>
    <s v="07P"/>
    <x v="30"/>
    <x v="3"/>
    <x v="2"/>
    <s v="3+"/>
    <x v="2"/>
  </r>
  <r>
    <n v="857"/>
    <s v="07R"/>
    <x v="13"/>
    <x v="2"/>
    <x v="0"/>
    <n v="0"/>
    <x v="1"/>
  </r>
  <r>
    <n v="250"/>
    <s v="08Y"/>
    <x v="29"/>
    <x v="3"/>
    <x v="1"/>
    <n v="0"/>
    <x v="1"/>
  </r>
  <r>
    <n v="1325"/>
    <s v="08R"/>
    <x v="22"/>
    <x v="4"/>
    <x v="2"/>
    <m/>
    <x v="0"/>
  </r>
  <r>
    <n v="21"/>
    <s v="08G"/>
    <x v="7"/>
    <x v="3"/>
    <x v="0"/>
    <s v="3+"/>
    <x v="2"/>
  </r>
  <r>
    <n v="985"/>
    <s v="08C"/>
    <x v="21"/>
    <x v="3"/>
    <x v="2"/>
    <m/>
    <x v="0"/>
  </r>
  <r>
    <n v="69"/>
    <s v="08M"/>
    <x v="3"/>
    <x v="1"/>
    <x v="3"/>
    <n v="1"/>
    <x v="3"/>
  </r>
  <r>
    <n v="53"/>
    <s v="08D"/>
    <x v="5"/>
    <x v="2"/>
    <x v="1"/>
    <m/>
    <x v="0"/>
  </r>
  <r>
    <n v="284"/>
    <s v="08P"/>
    <x v="23"/>
    <x v="4"/>
    <x v="3"/>
    <m/>
    <x v="0"/>
  </r>
  <r>
    <n v="417"/>
    <s v="07X"/>
    <x v="17"/>
    <x v="2"/>
    <x v="1"/>
    <n v="0"/>
    <x v="1"/>
  </r>
  <r>
    <n v="76"/>
    <s v="07X"/>
    <x v="17"/>
    <x v="2"/>
    <x v="1"/>
    <n v="1"/>
    <x v="3"/>
  </r>
  <r>
    <n v="81"/>
    <s v="07P"/>
    <x v="30"/>
    <x v="3"/>
    <x v="2"/>
    <n v="1"/>
    <x v="3"/>
  </r>
  <r>
    <n v="69"/>
    <s v="08Q"/>
    <x v="28"/>
    <x v="5"/>
    <x v="2"/>
    <n v="1"/>
    <x v="3"/>
  </r>
  <r>
    <n v="664"/>
    <s v="08X"/>
    <x v="9"/>
    <x v="4"/>
    <x v="0"/>
    <m/>
    <x v="0"/>
  </r>
  <r>
    <n v="49"/>
    <s v="08X"/>
    <x v="9"/>
    <x v="4"/>
    <x v="3"/>
    <n v="2"/>
    <x v="4"/>
  </r>
  <r>
    <n v="285"/>
    <s v="08R"/>
    <x v="22"/>
    <x v="4"/>
    <x v="1"/>
    <n v="0"/>
    <x v="1"/>
  </r>
  <r>
    <n v="23"/>
    <s v="08C"/>
    <x v="21"/>
    <x v="3"/>
    <x v="2"/>
    <n v="2"/>
    <x v="4"/>
  </r>
  <r>
    <n v="65"/>
    <s v="07R"/>
    <x v="13"/>
    <x v="2"/>
    <x v="1"/>
    <m/>
    <x v="0"/>
  </r>
  <r>
    <n v="1398"/>
    <s v="08T"/>
    <x v="16"/>
    <x v="4"/>
    <x v="2"/>
    <n v="0"/>
    <x v="1"/>
  </r>
  <r>
    <n v="599"/>
    <s v="07R"/>
    <x v="13"/>
    <x v="2"/>
    <x v="3"/>
    <n v="0"/>
    <x v="1"/>
  </r>
  <r>
    <n v="903"/>
    <s v="08T"/>
    <x v="16"/>
    <x v="4"/>
    <x v="0"/>
    <n v="0"/>
    <x v="1"/>
  </r>
  <r>
    <n v="273"/>
    <s v="08J"/>
    <x v="15"/>
    <x v="4"/>
    <x v="3"/>
    <m/>
    <x v="0"/>
  </r>
  <r>
    <n v="90"/>
    <s v="07X"/>
    <x v="17"/>
    <x v="2"/>
    <x v="1"/>
    <m/>
    <x v="0"/>
  </r>
  <r>
    <n v="41"/>
    <s v="08L"/>
    <x v="26"/>
    <x v="5"/>
    <x v="0"/>
    <n v="2"/>
    <x v="4"/>
  </r>
  <r>
    <n v="90"/>
    <s v="07Q"/>
    <x v="27"/>
    <x v="5"/>
    <x v="2"/>
    <n v="1"/>
    <x v="3"/>
  </r>
  <r>
    <n v="120"/>
    <s v="07X"/>
    <x v="17"/>
    <x v="2"/>
    <x v="0"/>
    <n v="1"/>
    <x v="3"/>
  </r>
  <r>
    <n v="46"/>
    <s v="07X"/>
    <x v="17"/>
    <x v="2"/>
    <x v="3"/>
    <s v="3+"/>
    <x v="2"/>
  </r>
  <r>
    <n v="50"/>
    <s v="08R"/>
    <x v="22"/>
    <x v="4"/>
    <x v="1"/>
    <n v="1"/>
    <x v="3"/>
  </r>
  <r>
    <n v="26"/>
    <s v="08A"/>
    <x v="24"/>
    <x v="5"/>
    <x v="3"/>
    <s v="3+"/>
    <x v="2"/>
  </r>
  <r>
    <n v="69"/>
    <s v="07N"/>
    <x v="18"/>
    <x v="5"/>
    <x v="1"/>
    <m/>
    <x v="0"/>
  </r>
  <r>
    <n v="52"/>
    <s v="07Q"/>
    <x v="27"/>
    <x v="5"/>
    <x v="1"/>
    <n v="2"/>
    <x v="4"/>
  </r>
  <r>
    <n v="47"/>
    <s v="08A"/>
    <x v="24"/>
    <x v="5"/>
    <x v="1"/>
    <m/>
    <x v="0"/>
  </r>
  <r>
    <n v="47"/>
    <s v="08L"/>
    <x v="26"/>
    <x v="5"/>
    <x v="1"/>
    <m/>
    <x v="0"/>
  </r>
  <r>
    <n v="40"/>
    <s v="08J"/>
    <x v="15"/>
    <x v="4"/>
    <x v="1"/>
    <n v="1"/>
    <x v="3"/>
  </r>
  <r>
    <n v="54"/>
    <s v="07R"/>
    <x v="13"/>
    <x v="2"/>
    <x v="2"/>
    <n v="1"/>
    <x v="3"/>
  </r>
  <r>
    <n v="51"/>
    <s v="08J"/>
    <x v="15"/>
    <x v="4"/>
    <x v="0"/>
    <n v="1"/>
    <x v="3"/>
  </r>
  <r>
    <n v="28"/>
    <s v="08A"/>
    <x v="24"/>
    <x v="5"/>
    <x v="0"/>
    <n v="2"/>
    <x v="4"/>
  </r>
  <r>
    <n v="48"/>
    <s v="07R"/>
    <x v="13"/>
    <x v="2"/>
    <x v="3"/>
    <n v="2"/>
    <x v="4"/>
  </r>
  <r>
    <n v="27"/>
    <s v="08L"/>
    <x v="26"/>
    <x v="5"/>
    <x v="1"/>
    <s v="3+"/>
    <x v="2"/>
  </r>
  <r>
    <n v="38"/>
    <s v="08Y"/>
    <x v="29"/>
    <x v="3"/>
    <x v="2"/>
    <n v="1"/>
    <x v="3"/>
  </r>
  <r>
    <n v="35"/>
    <s v="08K"/>
    <x v="14"/>
    <x v="5"/>
    <x v="2"/>
    <n v="2"/>
    <x v="4"/>
  </r>
  <r>
    <n v="22"/>
    <s v="08H"/>
    <x v="25"/>
    <x v="2"/>
    <x v="0"/>
    <s v="3+"/>
    <x v="2"/>
  </r>
  <r>
    <n v="41"/>
    <s v="08C"/>
    <x v="21"/>
    <x v="3"/>
    <x v="2"/>
    <n v="1"/>
    <x v="3"/>
  </r>
  <r>
    <n v="24"/>
    <s v="08D"/>
    <x v="5"/>
    <x v="2"/>
    <x v="2"/>
    <n v="2"/>
    <x v="4"/>
  </r>
  <r>
    <n v="32"/>
    <s v="08P"/>
    <x v="23"/>
    <x v="4"/>
    <x v="2"/>
    <n v="1"/>
    <x v="3"/>
  </r>
  <r>
    <n v="27"/>
    <s v="08J"/>
    <x v="15"/>
    <x v="4"/>
    <x v="3"/>
    <s v="3+"/>
    <x v="2"/>
  </r>
  <r>
    <n v="77"/>
    <s v="08M"/>
    <x v="3"/>
    <x v="1"/>
    <x v="2"/>
    <n v="1"/>
    <x v="3"/>
  </r>
  <r>
    <n v="21"/>
    <s v="08X"/>
    <x v="9"/>
    <x v="4"/>
    <x v="0"/>
    <s v="3+"/>
    <x v="2"/>
  </r>
  <r>
    <n v="29"/>
    <s v="07P"/>
    <x v="30"/>
    <x v="3"/>
    <x v="1"/>
    <n v="2"/>
    <x v="4"/>
  </r>
  <r>
    <n v="24"/>
    <s v="08R"/>
    <x v="22"/>
    <x v="4"/>
    <x v="0"/>
    <s v="3+"/>
    <x v="2"/>
  </r>
  <r>
    <n v="61"/>
    <s v="07L"/>
    <x v="20"/>
    <x v="1"/>
    <x v="2"/>
    <n v="1"/>
    <x v="3"/>
  </r>
  <r>
    <n v="32"/>
    <s v="08T"/>
    <x v="16"/>
    <x v="4"/>
    <x v="1"/>
    <n v="2"/>
    <x v="4"/>
  </r>
  <r>
    <n v="52"/>
    <s v="08A"/>
    <x v="24"/>
    <x v="5"/>
    <x v="2"/>
    <n v="1"/>
    <x v="3"/>
  </r>
  <r>
    <n v="16"/>
    <s v="08H"/>
    <x v="25"/>
    <x v="2"/>
    <x v="2"/>
    <s v="3+"/>
    <x v="2"/>
  </r>
  <r>
    <n v="13"/>
    <s v="08T"/>
    <x v="16"/>
    <x v="4"/>
    <x v="2"/>
    <s v="3+"/>
    <x v="2"/>
  </r>
  <r>
    <n v="24"/>
    <s v="07Y"/>
    <x v="19"/>
    <x v="3"/>
    <x v="0"/>
    <n v="2"/>
    <x v="4"/>
  </r>
  <r>
    <n v="26"/>
    <s v="08Q"/>
    <x v="28"/>
    <x v="5"/>
    <x v="2"/>
    <s v="3+"/>
    <x v="2"/>
  </r>
  <r>
    <n v="21"/>
    <s v="07M"/>
    <x v="2"/>
    <x v="2"/>
    <x v="0"/>
    <s v="3+"/>
    <x v="2"/>
  </r>
  <r>
    <n v="12"/>
    <s v="09A"/>
    <x v="31"/>
    <x v="3"/>
    <x v="0"/>
    <s v="3+"/>
    <x v="2"/>
  </r>
  <r>
    <n v="1708"/>
    <s v="07H"/>
    <x v="0"/>
    <x v="0"/>
    <x v="2"/>
    <m/>
    <x v="0"/>
  </r>
  <r>
    <n v="1529"/>
    <s v="07N"/>
    <x v="18"/>
    <x v="5"/>
    <x v="2"/>
    <n v="0"/>
    <x v="1"/>
  </r>
  <r>
    <n v="1134"/>
    <s v="07Y"/>
    <x v="19"/>
    <x v="3"/>
    <x v="2"/>
    <m/>
    <x v="0"/>
  </r>
  <r>
    <n v="1577"/>
    <s v="08N"/>
    <x v="8"/>
    <x v="1"/>
    <x v="2"/>
    <n v="0"/>
    <x v="1"/>
  </r>
  <r>
    <n v="1613"/>
    <s v="08K"/>
    <x v="14"/>
    <x v="5"/>
    <x v="2"/>
    <m/>
    <x v="0"/>
  </r>
  <r>
    <n v="1195"/>
    <s v="07M"/>
    <x v="2"/>
    <x v="2"/>
    <x v="3"/>
    <n v="0"/>
    <x v="1"/>
  </r>
  <r>
    <n v="1468"/>
    <s v="08F"/>
    <x v="1"/>
    <x v="1"/>
    <x v="2"/>
    <m/>
    <x v="0"/>
  </r>
  <r>
    <n v="104"/>
    <s v="07M"/>
    <x v="2"/>
    <x v="2"/>
    <x v="1"/>
    <m/>
    <x v="0"/>
  </r>
  <r>
    <n v="46"/>
    <s v="08G"/>
    <x v="7"/>
    <x v="3"/>
    <x v="1"/>
    <m/>
    <x v="0"/>
  </r>
  <r>
    <n v="374"/>
    <s v="08G"/>
    <x v="7"/>
    <x v="3"/>
    <x v="1"/>
    <n v="0"/>
    <x v="1"/>
  </r>
  <r>
    <n v="598"/>
    <s v="07Q"/>
    <x v="27"/>
    <x v="5"/>
    <x v="3"/>
    <m/>
    <x v="0"/>
  </r>
  <r>
    <n v="675"/>
    <s v="08E"/>
    <x v="32"/>
    <x v="3"/>
    <x v="0"/>
    <m/>
    <x v="0"/>
  </r>
  <r>
    <n v="1022"/>
    <s v="07P"/>
    <x v="30"/>
    <x v="3"/>
    <x v="0"/>
    <n v="0"/>
    <x v="1"/>
  </r>
  <r>
    <n v="861"/>
    <s v="08E"/>
    <x v="32"/>
    <x v="3"/>
    <x v="3"/>
    <n v="0"/>
    <x v="1"/>
  </r>
  <r>
    <n v="2008"/>
    <s v="07X"/>
    <x v="17"/>
    <x v="2"/>
    <x v="2"/>
    <n v="0"/>
    <x v="1"/>
  </r>
  <r>
    <n v="654"/>
    <s v="08Y"/>
    <x v="29"/>
    <x v="3"/>
    <x v="3"/>
    <n v="0"/>
    <x v="1"/>
  </r>
  <r>
    <n v="40"/>
    <s v="08G"/>
    <x v="7"/>
    <x v="3"/>
    <x v="3"/>
    <s v="3+"/>
    <x v="2"/>
  </r>
  <r>
    <n v="2423"/>
    <s v="07M"/>
    <x v="2"/>
    <x v="2"/>
    <x v="2"/>
    <n v="0"/>
    <x v="1"/>
  </r>
  <r>
    <n v="861"/>
    <s v="08Q"/>
    <x v="28"/>
    <x v="5"/>
    <x v="0"/>
    <n v="0"/>
    <x v="1"/>
  </r>
  <r>
    <n v="1216"/>
    <s v="08C"/>
    <x v="21"/>
    <x v="3"/>
    <x v="2"/>
    <n v="0"/>
    <x v="1"/>
  </r>
  <r>
    <n v="1418"/>
    <s v="08R"/>
    <x v="22"/>
    <x v="4"/>
    <x v="2"/>
    <n v="0"/>
    <x v="1"/>
  </r>
  <r>
    <n v="2539"/>
    <s v="07V"/>
    <x v="6"/>
    <x v="4"/>
    <x v="2"/>
    <n v="0"/>
    <x v="1"/>
  </r>
  <r>
    <n v="1552"/>
    <s v="07P"/>
    <x v="30"/>
    <x v="3"/>
    <x v="2"/>
    <m/>
    <x v="0"/>
  </r>
  <r>
    <n v="24"/>
    <s v="07Y"/>
    <x v="19"/>
    <x v="3"/>
    <x v="2"/>
    <s v="3+"/>
    <x v="2"/>
  </r>
  <r>
    <n v="445"/>
    <s v="08C"/>
    <x v="21"/>
    <x v="3"/>
    <x v="3"/>
    <n v="0"/>
    <x v="1"/>
  </r>
  <r>
    <n v="33"/>
    <s v="08F"/>
    <x v="1"/>
    <x v="1"/>
    <x v="2"/>
    <n v="2"/>
    <x v="4"/>
  </r>
  <r>
    <n v="1656"/>
    <s v="08D"/>
    <x v="5"/>
    <x v="2"/>
    <x v="2"/>
    <n v="0"/>
    <x v="1"/>
  </r>
  <r>
    <n v="35"/>
    <s v="07L"/>
    <x v="20"/>
    <x v="1"/>
    <x v="1"/>
    <n v="1"/>
    <x v="3"/>
  </r>
  <r>
    <n v="295"/>
    <s v="08A"/>
    <x v="24"/>
    <x v="5"/>
    <x v="1"/>
    <n v="0"/>
    <x v="1"/>
  </r>
  <r>
    <n v="43"/>
    <s v="08N"/>
    <x v="8"/>
    <x v="1"/>
    <x v="0"/>
    <n v="2"/>
    <x v="4"/>
  </r>
  <r>
    <n v="1251"/>
    <s v="08P"/>
    <x v="23"/>
    <x v="4"/>
    <x v="2"/>
    <m/>
    <x v="0"/>
  </r>
  <r>
    <n v="27"/>
    <s v="08Y"/>
    <x v="29"/>
    <x v="3"/>
    <x v="3"/>
    <s v="3+"/>
    <x v="2"/>
  </r>
  <r>
    <n v="37"/>
    <s v="08H"/>
    <x v="25"/>
    <x v="2"/>
    <x v="1"/>
    <m/>
    <x v="0"/>
  </r>
  <r>
    <n v="21"/>
    <s v="07L"/>
    <x v="20"/>
    <x v="1"/>
    <x v="1"/>
    <s v="3+"/>
    <x v="2"/>
  </r>
  <r>
    <n v="688"/>
    <s v="08R"/>
    <x v="22"/>
    <x v="4"/>
    <x v="3"/>
    <n v="0"/>
    <x v="1"/>
  </r>
  <r>
    <n v="1039"/>
    <s v="08P"/>
    <x v="23"/>
    <x v="4"/>
    <x v="0"/>
    <n v="0"/>
    <x v="1"/>
  </r>
  <r>
    <n v="839"/>
    <s v="08R"/>
    <x v="22"/>
    <x v="4"/>
    <x v="0"/>
    <n v="0"/>
    <x v="1"/>
  </r>
  <r>
    <n v="47"/>
    <s v="09A"/>
    <x v="31"/>
    <x v="3"/>
    <x v="0"/>
    <n v="1"/>
    <x v="3"/>
  </r>
  <r>
    <n v="27"/>
    <s v="08A"/>
    <x v="24"/>
    <x v="5"/>
    <x v="2"/>
    <n v="2"/>
    <x v="4"/>
  </r>
  <r>
    <n v="317"/>
    <s v="08L"/>
    <x v="26"/>
    <x v="5"/>
    <x v="3"/>
    <m/>
    <x v="0"/>
  </r>
  <r>
    <n v="123"/>
    <s v="07W"/>
    <x v="4"/>
    <x v="3"/>
    <x v="3"/>
    <n v="1"/>
    <x v="3"/>
  </r>
  <r>
    <n v="28"/>
    <s v="08W"/>
    <x v="11"/>
    <x v="1"/>
    <x v="0"/>
    <n v="2"/>
    <x v="4"/>
  </r>
  <r>
    <n v="816"/>
    <s v="07P"/>
    <x v="30"/>
    <x v="3"/>
    <x v="3"/>
    <n v="0"/>
    <x v="1"/>
  </r>
  <r>
    <n v="65"/>
    <s v="08D"/>
    <x v="5"/>
    <x v="2"/>
    <x v="0"/>
    <n v="1"/>
    <x v="3"/>
  </r>
  <r>
    <n v="418"/>
    <s v="07N"/>
    <x v="18"/>
    <x v="5"/>
    <x v="3"/>
    <m/>
    <x v="0"/>
  </r>
  <r>
    <n v="176"/>
    <s v="08H"/>
    <x v="25"/>
    <x v="2"/>
    <x v="1"/>
    <n v="0"/>
    <x v="1"/>
  </r>
  <r>
    <n v="38"/>
    <s v="07Y"/>
    <x v="19"/>
    <x v="3"/>
    <x v="1"/>
    <m/>
    <x v="0"/>
  </r>
  <r>
    <n v="51"/>
    <s v="07R"/>
    <x v="13"/>
    <x v="2"/>
    <x v="3"/>
    <n v="1"/>
    <x v="3"/>
  </r>
  <r>
    <n v="38"/>
    <s v="08V"/>
    <x v="10"/>
    <x v="1"/>
    <x v="2"/>
    <n v="1"/>
    <x v="3"/>
  </r>
  <r>
    <n v="83"/>
    <s v="08W"/>
    <x v="11"/>
    <x v="1"/>
    <x v="0"/>
    <n v="1"/>
    <x v="3"/>
  </r>
  <r>
    <n v="30"/>
    <s v="08Q"/>
    <x v="28"/>
    <x v="5"/>
    <x v="3"/>
    <s v="3+"/>
    <x v="2"/>
  </r>
  <r>
    <n v="221"/>
    <s v="08H"/>
    <x v="25"/>
    <x v="2"/>
    <x v="3"/>
    <m/>
    <x v="0"/>
  </r>
  <r>
    <n v="278"/>
    <s v="09A"/>
    <x v="31"/>
    <x v="3"/>
    <x v="3"/>
    <m/>
    <x v="0"/>
  </r>
  <r>
    <n v="374"/>
    <s v="08X"/>
    <x v="9"/>
    <x v="4"/>
    <x v="3"/>
    <m/>
    <x v="0"/>
  </r>
  <r>
    <n v="22"/>
    <s v="07Q"/>
    <x v="27"/>
    <x v="5"/>
    <x v="0"/>
    <s v="3+"/>
    <x v="2"/>
  </r>
  <r>
    <n v="101"/>
    <s v="07N"/>
    <x v="18"/>
    <x v="5"/>
    <x v="3"/>
    <n v="1"/>
    <x v="3"/>
  </r>
  <r>
    <n v="83"/>
    <s v="08A"/>
    <x v="24"/>
    <x v="5"/>
    <x v="3"/>
    <n v="1"/>
    <x v="3"/>
  </r>
  <r>
    <n v="83"/>
    <s v="08T"/>
    <x v="16"/>
    <x v="4"/>
    <x v="3"/>
    <n v="1"/>
    <x v="3"/>
  </r>
  <r>
    <n v="43"/>
    <s v="07N"/>
    <x v="18"/>
    <x v="5"/>
    <x v="2"/>
    <n v="1"/>
    <x v="3"/>
  </r>
  <r>
    <n v="120"/>
    <s v="07P"/>
    <x v="30"/>
    <x v="3"/>
    <x v="3"/>
    <n v="1"/>
    <x v="3"/>
  </r>
  <r>
    <n v="343"/>
    <s v="08Y"/>
    <x v="29"/>
    <x v="3"/>
    <x v="3"/>
    <m/>
    <x v="0"/>
  </r>
  <r>
    <n v="10"/>
    <s v="08J"/>
    <x v="15"/>
    <x v="4"/>
    <x v="2"/>
    <n v="2"/>
    <x v="4"/>
  </r>
  <r>
    <n v="59"/>
    <s v="07N"/>
    <x v="18"/>
    <x v="5"/>
    <x v="3"/>
    <n v="2"/>
    <x v="4"/>
  </r>
  <r>
    <n v="62"/>
    <s v="07P"/>
    <x v="30"/>
    <x v="3"/>
    <x v="1"/>
    <m/>
    <x v="0"/>
  </r>
  <r>
    <n v="13"/>
    <s v="07T"/>
    <x v="12"/>
    <x v="1"/>
    <x v="1"/>
    <n v="2"/>
    <x v="4"/>
  </r>
  <r>
    <n v="43"/>
    <s v="08A"/>
    <x v="24"/>
    <x v="5"/>
    <x v="1"/>
    <n v="1"/>
    <x v="3"/>
  </r>
  <r>
    <n v="60"/>
    <s v="07P"/>
    <x v="30"/>
    <x v="3"/>
    <x v="3"/>
    <n v="2"/>
    <x v="4"/>
  </r>
  <r>
    <n v="30"/>
    <s v="09A"/>
    <x v="31"/>
    <x v="3"/>
    <x v="1"/>
    <n v="1"/>
    <x v="3"/>
  </r>
  <r>
    <n v="36"/>
    <s v="07X"/>
    <x v="17"/>
    <x v="2"/>
    <x v="1"/>
    <s v="3+"/>
    <x v="2"/>
  </r>
  <r>
    <n v="50"/>
    <s v="08K"/>
    <x v="14"/>
    <x v="5"/>
    <x v="3"/>
    <n v="2"/>
    <x v="4"/>
  </r>
  <r>
    <n v="19"/>
    <s v="08Y"/>
    <x v="29"/>
    <x v="3"/>
    <x v="1"/>
    <n v="2"/>
    <x v="4"/>
  </r>
  <r>
    <n v="16"/>
    <s v="07R"/>
    <x v="13"/>
    <x v="2"/>
    <x v="2"/>
    <s v="3+"/>
    <x v="2"/>
  </r>
  <r>
    <n v="28"/>
    <s v="08M"/>
    <x v="3"/>
    <x v="1"/>
    <x v="3"/>
    <n v="2"/>
    <x v="4"/>
  </r>
  <r>
    <n v="30"/>
    <s v="07T"/>
    <x v="12"/>
    <x v="1"/>
    <x v="3"/>
    <n v="2"/>
    <x v="4"/>
  </r>
  <r>
    <n v="34"/>
    <s v="08K"/>
    <x v="14"/>
    <x v="5"/>
    <x v="0"/>
    <n v="2"/>
    <x v="4"/>
  </r>
  <r>
    <n v="28"/>
    <s v="08Q"/>
    <x v="28"/>
    <x v="5"/>
    <x v="2"/>
    <n v="2"/>
    <x v="4"/>
  </r>
  <r>
    <n v="20"/>
    <s v="08H"/>
    <x v="25"/>
    <x v="2"/>
    <x v="2"/>
    <n v="2"/>
    <x v="4"/>
  </r>
  <r>
    <n v="24"/>
    <s v="08V"/>
    <x v="10"/>
    <x v="1"/>
    <x v="3"/>
    <s v="3+"/>
    <x v="2"/>
  </r>
  <r>
    <n v="30"/>
    <s v="08Y"/>
    <x v="29"/>
    <x v="3"/>
    <x v="2"/>
    <n v="2"/>
    <x v="4"/>
  </r>
  <r>
    <n v="41"/>
    <s v="07W"/>
    <x v="4"/>
    <x v="3"/>
    <x v="2"/>
    <n v="2"/>
    <x v="4"/>
  </r>
  <r>
    <n v="35"/>
    <s v="09A"/>
    <x v="31"/>
    <x v="3"/>
    <x v="2"/>
    <n v="1"/>
    <x v="3"/>
  </r>
  <r>
    <n v="10"/>
    <s v="08H"/>
    <x v="25"/>
    <x v="2"/>
    <x v="1"/>
    <n v="2"/>
    <x v="4"/>
  </r>
  <r>
    <n v="47"/>
    <s v="07P"/>
    <x v="30"/>
    <x v="3"/>
    <x v="0"/>
    <n v="2"/>
    <x v="4"/>
  </r>
  <r>
    <n v="13"/>
    <s v="08X"/>
    <x v="9"/>
    <x v="4"/>
    <x v="2"/>
    <s v="3+"/>
    <x v="2"/>
  </r>
  <r>
    <n v="13"/>
    <s v="08C"/>
    <x v="21"/>
    <x v="3"/>
    <x v="1"/>
    <n v="2"/>
    <x v="4"/>
  </r>
  <r>
    <n v="1585"/>
    <s v="07X"/>
    <x v="17"/>
    <x v="2"/>
    <x v="2"/>
    <m/>
    <x v="0"/>
  </r>
  <r>
    <n v="242"/>
    <s v="07L"/>
    <x v="20"/>
    <x v="1"/>
    <x v="3"/>
    <m/>
    <x v="0"/>
  </r>
  <r>
    <n v="84"/>
    <s v="08R"/>
    <x v="22"/>
    <x v="4"/>
    <x v="3"/>
    <n v="1"/>
    <x v="3"/>
  </r>
  <r>
    <n v="1392"/>
    <s v="08L"/>
    <x v="26"/>
    <x v="5"/>
    <x v="2"/>
    <m/>
    <x v="0"/>
  </r>
  <r>
    <n v="1425"/>
    <s v="08H"/>
    <x v="25"/>
    <x v="2"/>
    <x v="2"/>
    <n v="0"/>
    <x v="1"/>
  </r>
  <r>
    <n v="1039"/>
    <s v="08W"/>
    <x v="11"/>
    <x v="1"/>
    <x v="2"/>
    <m/>
    <x v="0"/>
  </r>
  <r>
    <n v="1038"/>
    <s v="08X"/>
    <x v="9"/>
    <x v="4"/>
    <x v="0"/>
    <n v="0"/>
    <x v="1"/>
  </r>
  <r>
    <n v="1032"/>
    <s v="08M"/>
    <x v="3"/>
    <x v="1"/>
    <x v="2"/>
    <m/>
    <x v="0"/>
  </r>
  <r>
    <n v="611"/>
    <s v="08K"/>
    <x v="14"/>
    <x v="5"/>
    <x v="0"/>
    <m/>
    <x v="0"/>
  </r>
  <r>
    <n v="1523"/>
    <s v="08P"/>
    <x v="23"/>
    <x v="4"/>
    <x v="2"/>
    <n v="0"/>
    <x v="1"/>
  </r>
  <r>
    <n v="85"/>
    <s v="08L"/>
    <x v="26"/>
    <x v="5"/>
    <x v="3"/>
    <n v="1"/>
    <x v="3"/>
  </r>
  <r>
    <n v="32"/>
    <s v="07Y"/>
    <x v="19"/>
    <x v="3"/>
    <x v="3"/>
    <n v="2"/>
    <x v="4"/>
  </r>
  <r>
    <n v="66"/>
    <s v="08E"/>
    <x v="32"/>
    <x v="3"/>
    <x v="2"/>
    <n v="1"/>
    <x v="3"/>
  </r>
  <r>
    <n v="537"/>
    <s v="08F"/>
    <x v="1"/>
    <x v="1"/>
    <x v="3"/>
    <m/>
    <x v="0"/>
  </r>
  <r>
    <n v="865"/>
    <s v="08G"/>
    <x v="7"/>
    <x v="3"/>
    <x v="3"/>
    <n v="0"/>
    <x v="1"/>
  </r>
  <r>
    <n v="1569"/>
    <s v="07M"/>
    <x v="2"/>
    <x v="2"/>
    <x v="0"/>
    <n v="0"/>
    <x v="1"/>
  </r>
  <r>
    <n v="24"/>
    <s v="08X"/>
    <x v="9"/>
    <x v="4"/>
    <x v="2"/>
    <n v="2"/>
    <x v="4"/>
  </r>
  <r>
    <n v="2031"/>
    <s v="07Q"/>
    <x v="27"/>
    <x v="5"/>
    <x v="2"/>
    <m/>
    <x v="0"/>
  </r>
  <r>
    <n v="63"/>
    <s v="07L"/>
    <x v="20"/>
    <x v="1"/>
    <x v="3"/>
    <n v="1"/>
    <x v="3"/>
  </r>
  <r>
    <n v="91"/>
    <s v="07M"/>
    <x v="2"/>
    <x v="2"/>
    <x v="2"/>
    <n v="1"/>
    <x v="3"/>
  </r>
  <r>
    <n v="1858"/>
    <s v="07P"/>
    <x v="30"/>
    <x v="3"/>
    <x v="2"/>
    <n v="0"/>
    <x v="1"/>
  </r>
  <r>
    <n v="1165"/>
    <s v="09A"/>
    <x v="31"/>
    <x v="3"/>
    <x v="2"/>
    <m/>
    <x v="0"/>
  </r>
  <r>
    <n v="1197"/>
    <s v="07T"/>
    <x v="12"/>
    <x v="1"/>
    <x v="2"/>
    <m/>
    <x v="0"/>
  </r>
  <r>
    <n v="1419"/>
    <s v="07N"/>
    <x v="18"/>
    <x v="5"/>
    <x v="2"/>
    <m/>
    <x v="0"/>
  </r>
  <r>
    <n v="83"/>
    <s v="08K"/>
    <x v="14"/>
    <x v="5"/>
    <x v="3"/>
    <n v="1"/>
    <x v="3"/>
  </r>
  <r>
    <n v="51"/>
    <s v="08E"/>
    <x v="32"/>
    <x v="3"/>
    <x v="1"/>
    <n v="1"/>
    <x v="3"/>
  </r>
  <r>
    <n v="33"/>
    <s v="08F"/>
    <x v="1"/>
    <x v="1"/>
    <x v="3"/>
    <s v="3+"/>
    <x v="2"/>
  </r>
  <r>
    <n v="113"/>
    <s v="07W"/>
    <x v="4"/>
    <x v="3"/>
    <x v="0"/>
    <n v="1"/>
    <x v="3"/>
  </r>
  <r>
    <n v="342"/>
    <s v="08V"/>
    <x v="10"/>
    <x v="1"/>
    <x v="3"/>
    <n v="0"/>
    <x v="1"/>
  </r>
  <r>
    <n v="67"/>
    <s v="08N"/>
    <x v="8"/>
    <x v="1"/>
    <x v="2"/>
    <n v="1"/>
    <x v="3"/>
  </r>
  <r>
    <n v="510"/>
    <s v="08P"/>
    <x v="23"/>
    <x v="4"/>
    <x v="0"/>
    <m/>
    <x v="0"/>
  </r>
  <r>
    <n v="1262"/>
    <s v="07N"/>
    <x v="18"/>
    <x v="5"/>
    <x v="0"/>
    <n v="0"/>
    <x v="1"/>
  </r>
  <r>
    <n v="23"/>
    <s v="08G"/>
    <x v="7"/>
    <x v="3"/>
    <x v="1"/>
    <s v="3+"/>
    <x v="2"/>
  </r>
  <r>
    <n v="208"/>
    <s v="08C"/>
    <x v="21"/>
    <x v="3"/>
    <x v="3"/>
    <m/>
    <x v="0"/>
  </r>
  <r>
    <n v="65"/>
    <s v="07M"/>
    <x v="2"/>
    <x v="2"/>
    <x v="0"/>
    <n v="2"/>
    <x v="4"/>
  </r>
  <r>
    <n v="246"/>
    <s v="08W"/>
    <x v="11"/>
    <x v="1"/>
    <x v="1"/>
    <n v="0"/>
    <x v="1"/>
  </r>
  <r>
    <n v="57"/>
    <s v="08Q"/>
    <x v="28"/>
    <x v="5"/>
    <x v="1"/>
    <n v="1"/>
    <x v="3"/>
  </r>
  <r>
    <n v="72"/>
    <s v="08E"/>
    <x v="32"/>
    <x v="3"/>
    <x v="1"/>
    <m/>
    <x v="0"/>
  </r>
  <r>
    <n v="34"/>
    <s v="07X"/>
    <x v="17"/>
    <x v="2"/>
    <x v="2"/>
    <n v="2"/>
    <x v="4"/>
  </r>
  <r>
    <n v="28"/>
    <s v="07L"/>
    <x v="20"/>
    <x v="1"/>
    <x v="0"/>
    <n v="2"/>
    <x v="4"/>
  </r>
  <r>
    <n v="519"/>
    <s v="07T"/>
    <x v="12"/>
    <x v="1"/>
    <x v="3"/>
    <n v="0"/>
    <x v="1"/>
  </r>
  <r>
    <n v="105"/>
    <s v="08F"/>
    <x v="1"/>
    <x v="1"/>
    <x v="0"/>
    <n v="1"/>
    <x v="3"/>
  </r>
  <r>
    <n v="310"/>
    <s v="08X"/>
    <x v="9"/>
    <x v="4"/>
    <x v="1"/>
    <n v="0"/>
    <x v="1"/>
  </r>
  <r>
    <n v="79"/>
    <s v="07X"/>
    <x v="17"/>
    <x v="2"/>
    <x v="2"/>
    <n v="1"/>
    <x v="3"/>
  </r>
  <r>
    <n v="499"/>
    <s v="09A"/>
    <x v="31"/>
    <x v="3"/>
    <x v="3"/>
    <n v="0"/>
    <x v="1"/>
  </r>
  <r>
    <n v="287"/>
    <s v="08K"/>
    <x v="14"/>
    <x v="5"/>
    <x v="3"/>
    <m/>
    <x v="0"/>
  </r>
  <r>
    <n v="603"/>
    <s v="07M"/>
    <x v="2"/>
    <x v="2"/>
    <x v="3"/>
    <m/>
    <x v="0"/>
  </r>
  <r>
    <n v="270"/>
    <s v="08L"/>
    <x v="26"/>
    <x v="5"/>
    <x v="1"/>
    <n v="0"/>
    <x v="1"/>
  </r>
  <r>
    <n v="29"/>
    <s v="07P"/>
    <x v="30"/>
    <x v="3"/>
    <x v="2"/>
    <n v="2"/>
    <x v="4"/>
  </r>
  <r>
    <n v="34"/>
    <s v="08M"/>
    <x v="3"/>
    <x v="1"/>
    <x v="3"/>
    <s v="3+"/>
    <x v="2"/>
  </r>
  <r>
    <n v="1660"/>
    <s v="07V"/>
    <x v="6"/>
    <x v="4"/>
    <x v="0"/>
    <n v="0"/>
    <x v="1"/>
  </r>
  <r>
    <n v="12"/>
    <s v="08P"/>
    <x v="23"/>
    <x v="4"/>
    <x v="2"/>
    <n v="2"/>
    <x v="4"/>
  </r>
  <r>
    <n v="98"/>
    <s v="07Q"/>
    <x v="27"/>
    <x v="5"/>
    <x v="1"/>
    <n v="1"/>
    <x v="3"/>
  </r>
  <r>
    <n v="22"/>
    <s v="08P"/>
    <x v="23"/>
    <x v="4"/>
    <x v="1"/>
    <n v="2"/>
    <x v="4"/>
  </r>
  <r>
    <n v="48"/>
    <s v="07X"/>
    <x v="17"/>
    <x v="2"/>
    <x v="1"/>
    <n v="2"/>
    <x v="4"/>
  </r>
  <r>
    <n v="989"/>
    <s v="08A"/>
    <x v="24"/>
    <x v="5"/>
    <x v="0"/>
    <n v="0"/>
    <x v="1"/>
  </r>
  <r>
    <n v="31"/>
    <s v="07Q"/>
    <x v="27"/>
    <x v="5"/>
    <x v="3"/>
    <s v="3+"/>
    <x v="2"/>
  </r>
  <r>
    <n v="87"/>
    <s v="08K"/>
    <x v="14"/>
    <x v="5"/>
    <x v="2"/>
    <n v="1"/>
    <x v="3"/>
  </r>
  <r>
    <n v="34"/>
    <s v="08M"/>
    <x v="3"/>
    <x v="1"/>
    <x v="1"/>
    <n v="1"/>
    <x v="3"/>
  </r>
  <r>
    <n v="715"/>
    <s v="07T"/>
    <x v="12"/>
    <x v="1"/>
    <x v="0"/>
    <n v="0"/>
    <x v="1"/>
  </r>
  <r>
    <n v="28"/>
    <s v="08L"/>
    <x v="26"/>
    <x v="5"/>
    <x v="1"/>
    <n v="2"/>
    <x v="4"/>
  </r>
  <r>
    <n v="80"/>
    <s v="08D"/>
    <x v="5"/>
    <x v="2"/>
    <x v="3"/>
    <n v="1"/>
    <x v="3"/>
  </r>
  <r>
    <n v="29"/>
    <s v="08C"/>
    <x v="21"/>
    <x v="3"/>
    <x v="1"/>
    <n v="1"/>
    <x v="3"/>
  </r>
  <r>
    <n v="40"/>
    <s v="08V"/>
    <x v="10"/>
    <x v="1"/>
    <x v="3"/>
    <n v="2"/>
    <x v="4"/>
  </r>
  <r>
    <n v="63"/>
    <s v="08Q"/>
    <x v="28"/>
    <x v="5"/>
    <x v="0"/>
    <n v="1"/>
    <x v="3"/>
  </r>
  <r>
    <n v="79"/>
    <s v="08G"/>
    <x v="7"/>
    <x v="3"/>
    <x v="2"/>
    <n v="1"/>
    <x v="3"/>
  </r>
  <r>
    <n v="60"/>
    <s v="07W"/>
    <x v="4"/>
    <x v="3"/>
    <x v="1"/>
    <n v="1"/>
    <x v="3"/>
  </r>
  <r>
    <n v="43"/>
    <s v="07T"/>
    <x v="12"/>
    <x v="1"/>
    <x v="0"/>
    <n v="1"/>
    <x v="3"/>
  </r>
  <r>
    <n v="28"/>
    <s v="07R"/>
    <x v="13"/>
    <x v="2"/>
    <x v="3"/>
    <s v="3+"/>
    <x v="2"/>
  </r>
  <r>
    <n v="20"/>
    <s v="07T"/>
    <x v="12"/>
    <x v="1"/>
    <x v="3"/>
    <s v="3+"/>
    <x v="2"/>
  </r>
  <r>
    <n v="43"/>
    <s v="08W"/>
    <x v="11"/>
    <x v="1"/>
    <x v="3"/>
    <n v="2"/>
    <x v="4"/>
  </r>
  <r>
    <n v="24"/>
    <s v="08J"/>
    <x v="15"/>
    <x v="4"/>
    <x v="1"/>
    <s v="3+"/>
    <x v="2"/>
  </r>
  <r>
    <n v="55"/>
    <s v="08P"/>
    <x v="23"/>
    <x v="4"/>
    <x v="1"/>
    <n v="1"/>
    <x v="3"/>
  </r>
  <r>
    <n v="26"/>
    <s v="08Q"/>
    <x v="28"/>
    <x v="5"/>
    <x v="3"/>
    <n v="2"/>
    <x v="4"/>
  </r>
  <r>
    <n v="15"/>
    <s v="09A"/>
    <x v="31"/>
    <x v="3"/>
    <x v="3"/>
    <s v="3+"/>
    <x v="2"/>
  </r>
  <r>
    <n v="24"/>
    <s v="09A"/>
    <x v="31"/>
    <x v="3"/>
    <x v="1"/>
    <n v="2"/>
    <x v="4"/>
  </r>
  <r>
    <n v="81"/>
    <s v="07T"/>
    <x v="12"/>
    <x v="1"/>
    <x v="3"/>
    <n v="1"/>
    <x v="3"/>
  </r>
  <r>
    <n v="49"/>
    <s v="07M"/>
    <x v="2"/>
    <x v="2"/>
    <x v="1"/>
    <n v="2"/>
    <x v="4"/>
  </r>
  <r>
    <n v="30"/>
    <s v="08R"/>
    <x v="22"/>
    <x v="4"/>
    <x v="1"/>
    <n v="2"/>
    <x v="4"/>
  </r>
  <r>
    <n v="38"/>
    <s v="08P"/>
    <x v="23"/>
    <x v="4"/>
    <x v="0"/>
    <n v="2"/>
    <x v="4"/>
  </r>
  <r>
    <n v="26"/>
    <s v="09A"/>
    <x v="31"/>
    <x v="3"/>
    <x v="3"/>
    <n v="2"/>
    <x v="4"/>
  </r>
  <r>
    <n v="29"/>
    <s v="07R"/>
    <x v="13"/>
    <x v="2"/>
    <x v="0"/>
    <n v="2"/>
    <x v="4"/>
  </r>
  <r>
    <n v="23"/>
    <s v="07L"/>
    <x v="20"/>
    <x v="1"/>
    <x v="3"/>
    <s v="3+"/>
    <x v="2"/>
  </r>
  <r>
    <n v="32"/>
    <s v="07W"/>
    <x v="4"/>
    <x v="3"/>
    <x v="1"/>
    <n v="2"/>
    <x v="4"/>
  </r>
  <r>
    <n v="20"/>
    <s v="08K"/>
    <x v="14"/>
    <x v="5"/>
    <x v="1"/>
    <s v="3+"/>
    <x v="2"/>
  </r>
  <r>
    <n v="14"/>
    <s v="07Q"/>
    <x v="27"/>
    <x v="5"/>
    <x v="2"/>
    <s v="3+"/>
    <x v="2"/>
  </r>
  <r>
    <n v="17"/>
    <s v="08A"/>
    <x v="24"/>
    <x v="5"/>
    <x v="0"/>
    <s v="3+"/>
    <x v="2"/>
  </r>
  <r>
    <n v="22"/>
    <s v="09A"/>
    <x v="31"/>
    <x v="3"/>
    <x v="0"/>
    <n v="2"/>
    <x v="4"/>
  </r>
  <r>
    <n v="27"/>
    <s v="07N"/>
    <x v="18"/>
    <x v="5"/>
    <x v="2"/>
    <n v="2"/>
    <x v="4"/>
  </r>
  <r>
    <n v="37"/>
    <s v="08E"/>
    <x v="32"/>
    <x v="3"/>
    <x v="1"/>
    <n v="2"/>
    <x v="4"/>
  </r>
  <r>
    <n v="11"/>
    <s v="08V"/>
    <x v="10"/>
    <x v="1"/>
    <x v="1"/>
    <n v="2"/>
    <x v="4"/>
  </r>
  <r>
    <n v="66"/>
    <s v="08D"/>
    <x v="5"/>
    <x v="2"/>
    <x v="2"/>
    <n v="1"/>
    <x v="3"/>
  </r>
  <r>
    <n v="290"/>
    <s v="08V"/>
    <x v="10"/>
    <x v="1"/>
    <x v="0"/>
    <m/>
    <x v="0"/>
  </r>
  <r>
    <n v="814"/>
    <s v="07L"/>
    <x v="20"/>
    <x v="1"/>
    <x v="2"/>
    <m/>
    <x v="0"/>
  </r>
  <r>
    <n v="47"/>
    <s v="07H"/>
    <x v="0"/>
    <x v="0"/>
    <x v="1"/>
    <n v="2"/>
    <x v="4"/>
  </r>
  <r>
    <n v="1377"/>
    <s v="08G"/>
    <x v="7"/>
    <x v="3"/>
    <x v="2"/>
    <m/>
    <x v="0"/>
  </r>
  <r>
    <n v="358"/>
    <s v="08N"/>
    <x v="8"/>
    <x v="1"/>
    <x v="1"/>
    <n v="0"/>
    <x v="1"/>
  </r>
  <r>
    <n v="1449"/>
    <s v="08Y"/>
    <x v="29"/>
    <x v="3"/>
    <x v="2"/>
    <n v="0"/>
    <x v="1"/>
  </r>
  <r>
    <n v="497"/>
    <s v="08F"/>
    <x v="1"/>
    <x v="1"/>
    <x v="1"/>
    <n v="0"/>
    <x v="1"/>
  </r>
  <r>
    <n v="102"/>
    <s v="08W"/>
    <x v="11"/>
    <x v="1"/>
    <x v="3"/>
    <n v="1"/>
    <x v="3"/>
  </r>
  <r>
    <n v="749"/>
    <s v="07P"/>
    <x v="30"/>
    <x v="3"/>
    <x v="0"/>
    <m/>
    <x v="0"/>
  </r>
  <r>
    <n v="424"/>
    <s v="07X"/>
    <x v="17"/>
    <x v="2"/>
    <x v="3"/>
    <m/>
    <x v="0"/>
  </r>
  <r>
    <n v="785"/>
    <s v="08F"/>
    <x v="1"/>
    <x v="1"/>
    <x v="0"/>
    <m/>
    <x v="0"/>
  </r>
  <r>
    <n v="990"/>
    <s v="08E"/>
    <x v="32"/>
    <x v="3"/>
    <x v="0"/>
    <n v="0"/>
    <x v="1"/>
  </r>
  <r>
    <n v="619"/>
    <s v="07L"/>
    <x v="20"/>
    <x v="1"/>
    <x v="0"/>
    <n v="0"/>
    <x v="1"/>
  </r>
  <r>
    <n v="1636"/>
    <s v="08G"/>
    <x v="7"/>
    <x v="3"/>
    <x v="2"/>
    <n v="0"/>
    <x v="1"/>
  </r>
  <r>
    <n v="67"/>
    <s v="08H"/>
    <x v="25"/>
    <x v="2"/>
    <x v="2"/>
    <n v="1"/>
    <x v="3"/>
  </r>
  <r>
    <n v="461"/>
    <s v="07T"/>
    <x v="12"/>
    <x v="1"/>
    <x v="0"/>
    <m/>
    <x v="0"/>
  </r>
  <r>
    <n v="1870"/>
    <s v="08Q"/>
    <x v="28"/>
    <x v="5"/>
    <x v="2"/>
    <n v="0"/>
    <x v="1"/>
  </r>
  <r>
    <n v="240"/>
    <s v="08D"/>
    <x v="5"/>
    <x v="2"/>
    <x v="3"/>
    <m/>
    <x v="0"/>
  </r>
  <r>
    <n v="81"/>
    <s v="08F"/>
    <x v="1"/>
    <x v="1"/>
    <x v="2"/>
    <n v="1"/>
    <x v="3"/>
  </r>
  <r>
    <n v="1185"/>
    <s v="08A"/>
    <x v="24"/>
    <x v="5"/>
    <x v="2"/>
    <m/>
    <x v="0"/>
  </r>
  <r>
    <n v="1442"/>
    <s v="07Q"/>
    <x v="27"/>
    <x v="5"/>
    <x v="3"/>
    <n v="0"/>
    <x v="1"/>
  </r>
  <r>
    <n v="158"/>
    <s v="08V"/>
    <x v="10"/>
    <x v="1"/>
    <x v="1"/>
    <n v="0"/>
    <x v="1"/>
  </r>
  <r>
    <n v="24"/>
    <s v="08D"/>
    <x v="5"/>
    <x v="2"/>
    <x v="1"/>
    <s v="3+"/>
    <x v="2"/>
  </r>
  <r>
    <n v="431"/>
    <s v="08H"/>
    <x v="25"/>
    <x v="2"/>
    <x v="3"/>
    <n v="0"/>
    <x v="1"/>
  </r>
  <r>
    <n v="19"/>
    <s v="08W"/>
    <x v="11"/>
    <x v="1"/>
    <x v="2"/>
    <s v="3+"/>
    <x v="2"/>
  </r>
  <r>
    <n v="253"/>
    <s v="08Q"/>
    <x v="28"/>
    <x v="5"/>
    <x v="3"/>
    <m/>
    <x v="0"/>
  </r>
  <r>
    <n v="28"/>
    <s v="08M"/>
    <x v="3"/>
    <x v="1"/>
    <x v="0"/>
    <n v="2"/>
    <x v="4"/>
  </r>
  <r>
    <n v="595"/>
    <s v="07Y"/>
    <x v="19"/>
    <x v="3"/>
    <x v="3"/>
    <n v="0"/>
    <x v="1"/>
  </r>
  <r>
    <n v="30"/>
    <s v="08M"/>
    <x v="3"/>
    <x v="1"/>
    <x v="1"/>
    <s v="3+"/>
    <x v="2"/>
  </r>
  <r>
    <n v="368"/>
    <s v="08P"/>
    <x v="23"/>
    <x v="4"/>
    <x v="1"/>
    <n v="0"/>
    <x v="1"/>
  </r>
  <r>
    <n v="451"/>
    <s v="08J"/>
    <x v="15"/>
    <x v="4"/>
    <x v="0"/>
    <m/>
    <x v="0"/>
  </r>
  <r>
    <n v="56"/>
    <s v="08C"/>
    <x v="21"/>
    <x v="3"/>
    <x v="3"/>
    <n v="1"/>
    <x v="3"/>
  </r>
  <r>
    <n v="98"/>
    <s v="07M"/>
    <x v="2"/>
    <x v="2"/>
    <x v="1"/>
    <n v="1"/>
    <x v="3"/>
  </r>
  <r>
    <n v="229"/>
    <s v="08D"/>
    <x v="5"/>
    <x v="2"/>
    <x v="1"/>
    <n v="0"/>
    <x v="1"/>
  </r>
  <r>
    <n v="83"/>
    <s v="08A"/>
    <x v="24"/>
    <x v="5"/>
    <x v="0"/>
    <n v="1"/>
    <x v="3"/>
  </r>
  <r>
    <n v="194"/>
    <s v="08M"/>
    <x v="3"/>
    <x v="1"/>
    <x v="1"/>
    <n v="0"/>
    <x v="1"/>
  </r>
  <r>
    <n v="29"/>
    <s v="07Q"/>
    <x v="27"/>
    <x v="5"/>
    <x v="2"/>
    <n v="2"/>
    <x v="4"/>
  </r>
  <r>
    <n v="56"/>
    <s v="08C"/>
    <x v="21"/>
    <x v="3"/>
    <x v="0"/>
    <n v="1"/>
    <x v="3"/>
  </r>
  <r>
    <n v="23"/>
    <s v="08T"/>
    <x v="16"/>
    <x v="4"/>
    <x v="1"/>
    <s v="3+"/>
    <x v="2"/>
  </r>
  <r>
    <n v="209"/>
    <s v="08Q"/>
    <x v="28"/>
    <x v="5"/>
    <x v="1"/>
    <n v="0"/>
    <x v="1"/>
  </r>
  <r>
    <n v="48"/>
    <s v="08T"/>
    <x v="16"/>
    <x v="4"/>
    <x v="1"/>
    <m/>
    <x v="0"/>
  </r>
  <r>
    <n v="70"/>
    <s v="08N"/>
    <x v="8"/>
    <x v="1"/>
    <x v="1"/>
    <m/>
    <x v="0"/>
  </r>
  <r>
    <n v="76"/>
    <s v="08Q"/>
    <x v="28"/>
    <x v="5"/>
    <x v="3"/>
    <n v="1"/>
    <x v="3"/>
  </r>
  <r>
    <n v="22"/>
    <s v="08X"/>
    <x v="9"/>
    <x v="4"/>
    <x v="1"/>
    <n v="2"/>
    <x v="4"/>
  </r>
  <r>
    <n v="75"/>
    <s v="08N"/>
    <x v="8"/>
    <x v="1"/>
    <x v="1"/>
    <n v="1"/>
    <x v="3"/>
  </r>
  <r>
    <n v="38"/>
    <s v="08T"/>
    <x v="16"/>
    <x v="4"/>
    <x v="1"/>
    <n v="1"/>
    <x v="3"/>
  </r>
  <r>
    <n v="110"/>
    <s v="07Q"/>
    <x v="27"/>
    <x v="5"/>
    <x v="0"/>
    <n v="1"/>
    <x v="3"/>
  </r>
  <r>
    <n v="8"/>
    <s v="07M"/>
    <x v="2"/>
    <x v="2"/>
    <x v="2"/>
    <s v="3+"/>
    <x v="2"/>
  </r>
  <r>
    <n v="31"/>
    <s v="07N"/>
    <x v="18"/>
    <x v="5"/>
    <x v="1"/>
    <n v="2"/>
    <x v="4"/>
  </r>
  <r>
    <n v="39"/>
    <s v="08D"/>
    <x v="5"/>
    <x v="2"/>
    <x v="3"/>
    <n v="2"/>
    <x v="4"/>
  </r>
  <r>
    <n v="19"/>
    <s v="08T"/>
    <x v="16"/>
    <x v="4"/>
    <x v="0"/>
    <s v="3+"/>
    <x v="2"/>
  </r>
  <r>
    <n v="30"/>
    <s v="07P"/>
    <x v="30"/>
    <x v="3"/>
    <x v="1"/>
    <s v="3+"/>
    <x v="2"/>
  </r>
  <r>
    <n v="44"/>
    <s v="08Y"/>
    <x v="29"/>
    <x v="3"/>
    <x v="3"/>
    <n v="2"/>
    <x v="4"/>
  </r>
  <r>
    <n v="51"/>
    <s v="08W"/>
    <x v="11"/>
    <x v="1"/>
    <x v="1"/>
    <n v="1"/>
    <x v="3"/>
  </r>
  <r>
    <n v="27"/>
    <s v="08D"/>
    <x v="5"/>
    <x v="2"/>
    <x v="0"/>
    <n v="2"/>
    <x v="4"/>
  </r>
  <r>
    <n v="38"/>
    <s v="08P"/>
    <x v="23"/>
    <x v="4"/>
    <x v="0"/>
    <n v="1"/>
    <x v="3"/>
  </r>
  <r>
    <n v="35"/>
    <s v="08L"/>
    <x v="26"/>
    <x v="5"/>
    <x v="2"/>
    <n v="2"/>
    <x v="4"/>
  </r>
  <r>
    <n v="16"/>
    <s v="08R"/>
    <x v="22"/>
    <x v="4"/>
    <x v="2"/>
    <n v="2"/>
    <x v="4"/>
  </r>
  <r>
    <n v="12"/>
    <s v="07T"/>
    <x v="12"/>
    <x v="1"/>
    <x v="0"/>
    <s v="3+"/>
    <x v="2"/>
  </r>
  <r>
    <n v="16"/>
    <s v="08H"/>
    <x v="25"/>
    <x v="2"/>
    <x v="1"/>
    <s v="3+"/>
    <x v="2"/>
  </r>
  <r>
    <n v="5"/>
    <s v="08J"/>
    <x v="15"/>
    <x v="4"/>
    <x v="2"/>
    <s v="3+"/>
    <x v="2"/>
  </r>
  <r>
    <n v="22"/>
    <s v="07X"/>
    <x v="17"/>
    <x v="2"/>
    <x v="2"/>
    <s v="3+"/>
    <x v="2"/>
  </r>
  <r>
    <n v="23"/>
    <s v="08D"/>
    <x v="5"/>
    <x v="2"/>
    <x v="1"/>
    <n v="2"/>
    <x v="4"/>
  </r>
  <r>
    <n v="23"/>
    <s v="08V"/>
    <x v="10"/>
    <x v="1"/>
    <x v="0"/>
    <n v="2"/>
    <x v="4"/>
  </r>
  <r>
    <n v="14"/>
    <s v="08C"/>
    <x v="21"/>
    <x v="3"/>
    <x v="1"/>
    <s v="3+"/>
    <x v="2"/>
  </r>
  <r>
    <n v="37"/>
    <s v="07W"/>
    <x v="4"/>
    <x v="3"/>
    <x v="0"/>
    <s v="3+"/>
    <x v="2"/>
  </r>
  <r>
    <n v="17"/>
    <s v="07Y"/>
    <x v="19"/>
    <x v="3"/>
    <x v="1"/>
    <n v="2"/>
    <x v="4"/>
  </r>
  <r>
    <n v="33"/>
    <s v="07X"/>
    <x v="17"/>
    <x v="2"/>
    <x v="0"/>
    <s v="3+"/>
    <x v="2"/>
  </r>
  <r>
    <n v="30"/>
    <s v="08P"/>
    <x v="23"/>
    <x v="4"/>
    <x v="3"/>
    <s v="3+"/>
    <x v="2"/>
  </r>
  <r>
    <n v="20"/>
    <s v="07P"/>
    <x v="30"/>
    <x v="3"/>
    <x v="0"/>
    <s v="3+"/>
    <x v="2"/>
  </r>
  <r>
    <n v="18"/>
    <s v="07T"/>
    <x v="12"/>
    <x v="1"/>
    <x v="2"/>
    <n v="2"/>
    <x v="4"/>
  </r>
  <r>
    <n v="5"/>
    <s v="09A"/>
    <x v="31"/>
    <x v="3"/>
    <x v="2"/>
    <s v="3+"/>
    <x v="2"/>
  </r>
  <r>
    <n v="13"/>
    <s v="08D"/>
    <x v="5"/>
    <x v="2"/>
    <x v="2"/>
    <s v="3+"/>
    <x v="2"/>
  </r>
  <r>
    <n v="1772"/>
    <s v="07H"/>
    <x v="0"/>
    <x v="0"/>
    <x v="0"/>
    <n v="0"/>
    <x v="1"/>
  </r>
  <r>
    <n v="2172"/>
    <s v="07H"/>
    <x v="0"/>
    <x v="0"/>
    <x v="2"/>
    <n v="0"/>
    <x v="1"/>
  </r>
  <r>
    <n v="134"/>
    <s v="07H"/>
    <x v="0"/>
    <x v="0"/>
    <x v="0"/>
    <n v="1"/>
    <x v="3"/>
  </r>
  <r>
    <n v="1423"/>
    <s v="08E"/>
    <x v="32"/>
    <x v="3"/>
    <x v="2"/>
    <n v="0"/>
    <x v="1"/>
  </r>
  <r>
    <n v="1064"/>
    <s v="08F"/>
    <x v="1"/>
    <x v="1"/>
    <x v="3"/>
    <n v="0"/>
    <x v="1"/>
  </r>
  <r>
    <n v="38"/>
    <s v="07H"/>
    <x v="0"/>
    <x v="0"/>
    <x v="2"/>
    <n v="2"/>
    <x v="4"/>
  </r>
  <r>
    <n v="112"/>
    <s v="07H"/>
    <x v="0"/>
    <x v="0"/>
    <x v="1"/>
    <n v="1"/>
    <x v="3"/>
  </r>
  <r>
    <n v="59"/>
    <s v="07H"/>
    <x v="0"/>
    <x v="0"/>
    <x v="0"/>
    <n v="2"/>
    <x v="4"/>
  </r>
  <r>
    <n v="79"/>
    <s v="07H"/>
    <x v="0"/>
    <x v="0"/>
    <x v="2"/>
    <n v="1"/>
    <x v="3"/>
  </r>
  <r>
    <n v="649"/>
    <s v="08A"/>
    <x v="24"/>
    <x v="5"/>
    <x v="3"/>
    <n v="0"/>
    <x v="1"/>
  </r>
  <r>
    <n v="29"/>
    <s v="07H"/>
    <x v="0"/>
    <x v="0"/>
    <x v="0"/>
    <s v="3+"/>
    <x v="2"/>
  </r>
  <r>
    <n v="2104"/>
    <s v="08X"/>
    <x v="9"/>
    <x v="4"/>
    <x v="2"/>
    <n v="0"/>
    <x v="1"/>
  </r>
  <r>
    <n v="195"/>
    <s v="07L"/>
    <x v="20"/>
    <x v="1"/>
    <x v="1"/>
    <n v="0"/>
    <x v="1"/>
  </r>
  <r>
    <n v="1198"/>
    <s v="07X"/>
    <x v="17"/>
    <x v="2"/>
    <x v="0"/>
    <n v="0"/>
    <x v="1"/>
  </r>
  <r>
    <n v="56"/>
    <s v="08G"/>
    <x v="7"/>
    <x v="3"/>
    <x v="0"/>
    <n v="2"/>
    <x v="4"/>
  </r>
  <r>
    <n v="24"/>
    <s v="07W"/>
    <x v="4"/>
    <x v="3"/>
    <x v="2"/>
    <s v="3+"/>
    <x v="2"/>
  </r>
  <r>
    <n v="979"/>
    <s v="08K"/>
    <x v="14"/>
    <x v="5"/>
    <x v="0"/>
    <n v="0"/>
    <x v="1"/>
  </r>
  <r>
    <n v="219"/>
    <s v="08W"/>
    <x v="11"/>
    <x v="1"/>
    <x v="3"/>
    <m/>
    <x v="0"/>
  </r>
  <r>
    <n v="615"/>
    <s v="08D"/>
    <x v="5"/>
    <x v="2"/>
    <x v="3"/>
    <n v="0"/>
    <x v="1"/>
  </r>
  <r>
    <n v="62"/>
    <s v="08J"/>
    <x v="15"/>
    <x v="4"/>
    <x v="3"/>
    <n v="1"/>
    <x v="3"/>
  </r>
  <r>
    <n v="517"/>
    <s v="08A"/>
    <x v="24"/>
    <x v="5"/>
    <x v="0"/>
    <m/>
    <x v="0"/>
  </r>
  <r>
    <n v="542"/>
    <s v="08D"/>
    <x v="5"/>
    <x v="2"/>
    <x v="0"/>
    <m/>
    <x v="0"/>
  </r>
  <r>
    <n v="21"/>
    <s v="08M"/>
    <x v="3"/>
    <x v="1"/>
    <x v="0"/>
    <s v="3+"/>
    <x v="2"/>
  </r>
  <r>
    <n v="2198"/>
    <s v="08K"/>
    <x v="14"/>
    <x v="5"/>
    <x v="2"/>
    <n v="0"/>
    <x v="1"/>
  </r>
  <r>
    <n v="1427"/>
    <s v="08Q"/>
    <x v="28"/>
    <x v="5"/>
    <x v="2"/>
    <m/>
    <x v="0"/>
  </r>
  <r>
    <n v="1486"/>
    <s v="07R"/>
    <x v="13"/>
    <x v="2"/>
    <x v="2"/>
    <n v="0"/>
    <x v="1"/>
  </r>
  <r>
    <n v="45"/>
    <s v="07L"/>
    <x v="20"/>
    <x v="1"/>
    <x v="3"/>
    <n v="2"/>
    <x v="4"/>
  </r>
  <r>
    <n v="322"/>
    <s v="08T"/>
    <x v="16"/>
    <x v="4"/>
    <x v="3"/>
    <m/>
    <x v="0"/>
  </r>
  <r>
    <n v="698"/>
    <s v="08L"/>
    <x v="26"/>
    <x v="5"/>
    <x v="3"/>
    <n v="0"/>
    <x v="1"/>
  </r>
  <r>
    <n v="1289"/>
    <s v="07W"/>
    <x v="4"/>
    <x v="3"/>
    <x v="0"/>
    <n v="0"/>
    <x v="1"/>
  </r>
  <r>
    <n v="1960"/>
    <s v="07W"/>
    <x v="4"/>
    <x v="3"/>
    <x v="2"/>
    <n v="0"/>
    <x v="1"/>
  </r>
  <r>
    <n v="1961"/>
    <s v="08L"/>
    <x v="26"/>
    <x v="5"/>
    <x v="2"/>
    <n v="0"/>
    <x v="1"/>
  </r>
  <r>
    <n v="759"/>
    <s v="08T"/>
    <x v="16"/>
    <x v="4"/>
    <x v="3"/>
    <n v="0"/>
    <x v="1"/>
  </r>
  <r>
    <n v="457"/>
    <s v="08V"/>
    <x v="10"/>
    <x v="1"/>
    <x v="0"/>
    <n v="0"/>
    <x v="1"/>
  </r>
  <r>
    <n v="52"/>
    <s v="08J"/>
    <x v="15"/>
    <x v="4"/>
    <x v="1"/>
    <m/>
    <x v="0"/>
  </r>
  <r>
    <n v="13"/>
    <s v="09A"/>
    <x v="31"/>
    <x v="3"/>
    <x v="2"/>
    <n v="2"/>
    <x v="4"/>
  </r>
  <r>
    <n v="125"/>
    <s v="07X"/>
    <x v="17"/>
    <x v="2"/>
    <x v="3"/>
    <n v="1"/>
    <x v="3"/>
  </r>
  <r>
    <n v="42"/>
    <s v="07V"/>
    <x v="6"/>
    <x v="4"/>
    <x v="1"/>
    <n v="2"/>
    <x v="4"/>
  </r>
  <r>
    <n v="773"/>
    <s v="07N"/>
    <x v="18"/>
    <x v="5"/>
    <x v="0"/>
    <m/>
    <x v="0"/>
  </r>
  <r>
    <n v="45"/>
    <s v="08Y"/>
    <x v="29"/>
    <x v="3"/>
    <x v="1"/>
    <n v="1"/>
    <x v="3"/>
  </r>
  <r>
    <n v="56"/>
    <s v="07V"/>
    <x v="6"/>
    <x v="4"/>
    <x v="3"/>
    <s v="3+"/>
    <x v="2"/>
  </r>
  <r>
    <n v="43"/>
    <s v="07V"/>
    <x v="6"/>
    <x v="4"/>
    <x v="1"/>
    <s v="3+"/>
    <x v="2"/>
  </r>
  <r>
    <n v="47"/>
    <s v="07W"/>
    <x v="4"/>
    <x v="3"/>
    <x v="0"/>
    <n v="2"/>
    <x v="4"/>
  </r>
  <r>
    <n v="72"/>
    <s v="08X"/>
    <x v="9"/>
    <x v="4"/>
    <x v="1"/>
    <m/>
    <x v="0"/>
  </r>
  <r>
    <n v="31"/>
    <s v="08Y"/>
    <x v="29"/>
    <x v="3"/>
    <x v="0"/>
    <n v="2"/>
    <x v="4"/>
  </r>
  <r>
    <n v="62"/>
    <s v="08R"/>
    <x v="22"/>
    <x v="4"/>
    <x v="0"/>
    <n v="1"/>
    <x v="3"/>
  </r>
  <r>
    <n v="35"/>
    <s v="08N"/>
    <x v="8"/>
    <x v="1"/>
    <x v="1"/>
    <n v="2"/>
    <x v="4"/>
  </r>
  <r>
    <n v="54"/>
    <s v="08Y"/>
    <x v="29"/>
    <x v="3"/>
    <x v="0"/>
    <n v="1"/>
    <x v="3"/>
  </r>
  <r>
    <n v="183"/>
    <s v="07T"/>
    <x v="12"/>
    <x v="1"/>
    <x v="1"/>
    <n v="0"/>
    <x v="1"/>
  </r>
  <r>
    <n v="36"/>
    <s v="08M"/>
    <x v="3"/>
    <x v="1"/>
    <x v="1"/>
    <m/>
    <x v="0"/>
  </r>
  <r>
    <n v="140"/>
    <s v="07V"/>
    <x v="6"/>
    <x v="4"/>
    <x v="0"/>
    <n v="1"/>
    <x v="3"/>
  </r>
  <r>
    <n v="18"/>
    <s v="07T"/>
    <x v="12"/>
    <x v="1"/>
    <x v="2"/>
    <s v="3+"/>
    <x v="2"/>
  </r>
  <r>
    <n v="23"/>
    <s v="07R"/>
    <x v="13"/>
    <x v="2"/>
    <x v="0"/>
    <s v="3+"/>
    <x v="2"/>
  </r>
  <r>
    <n v="236"/>
    <s v="07T"/>
    <x v="12"/>
    <x v="1"/>
    <x v="3"/>
    <m/>
    <x v="0"/>
  </r>
  <r>
    <n v="27"/>
    <s v="08H"/>
    <x v="25"/>
    <x v="2"/>
    <x v="0"/>
    <n v="2"/>
    <x v="4"/>
  </r>
  <r>
    <n v="48"/>
    <s v="07P"/>
    <x v="30"/>
    <x v="3"/>
    <x v="1"/>
    <n v="1"/>
    <x v="3"/>
  </r>
  <r>
    <n v="43"/>
    <s v="09A"/>
    <x v="31"/>
    <x v="3"/>
    <x v="3"/>
    <n v="1"/>
    <x v="3"/>
  </r>
  <r>
    <n v="55"/>
    <s v="08P"/>
    <x v="23"/>
    <x v="4"/>
    <x v="1"/>
    <m/>
    <x v="0"/>
  </r>
  <r>
    <n v="36"/>
    <s v="08R"/>
    <x v="22"/>
    <x v="4"/>
    <x v="3"/>
    <n v="2"/>
    <x v="4"/>
  </r>
  <r>
    <n v="29"/>
    <s v="08H"/>
    <x v="25"/>
    <x v="2"/>
    <x v="1"/>
    <n v="1"/>
    <x v="3"/>
  </r>
  <r>
    <n v="11"/>
    <s v="08R"/>
    <x v="22"/>
    <x v="4"/>
    <x v="2"/>
    <s v="3+"/>
    <x v="2"/>
  </r>
  <r>
    <n v="18"/>
    <s v="07R"/>
    <x v="13"/>
    <x v="2"/>
    <x v="1"/>
    <s v="3+"/>
    <x v="2"/>
  </r>
  <r>
    <n v="29"/>
    <s v="08E"/>
    <x v="32"/>
    <x v="3"/>
    <x v="3"/>
    <s v="3+"/>
    <x v="2"/>
  </r>
  <r>
    <n v="48"/>
    <s v="08Y"/>
    <x v="29"/>
    <x v="3"/>
    <x v="3"/>
    <n v="1"/>
    <x v="3"/>
  </r>
  <r>
    <n v="31"/>
    <s v="08W"/>
    <x v="11"/>
    <x v="1"/>
    <x v="3"/>
    <s v="3+"/>
    <x v="2"/>
  </r>
  <r>
    <n v="13"/>
    <s v="08V"/>
    <x v="10"/>
    <x v="1"/>
    <x v="1"/>
    <s v="3+"/>
    <x v="2"/>
  </r>
  <r>
    <n v="10"/>
    <s v="08G"/>
    <x v="7"/>
    <x v="3"/>
    <x v="2"/>
    <s v="3+"/>
    <x v="2"/>
  </r>
  <r>
    <n v="27"/>
    <s v="08R"/>
    <x v="22"/>
    <x v="4"/>
    <x v="3"/>
    <s v="3+"/>
    <x v="2"/>
  </r>
  <r>
    <n v="43"/>
    <s v="08J"/>
    <x v="15"/>
    <x v="4"/>
    <x v="2"/>
    <n v="1"/>
    <x v="3"/>
  </r>
  <r>
    <n v="15"/>
    <s v="07T"/>
    <x v="12"/>
    <x v="1"/>
    <x v="1"/>
    <s v="3+"/>
    <x v="2"/>
  </r>
  <r>
    <n v="26"/>
    <s v="07R"/>
    <x v="13"/>
    <x v="2"/>
    <x v="2"/>
    <n v="2"/>
    <x v="4"/>
  </r>
  <r>
    <n v="15"/>
    <s v="08V"/>
    <x v="10"/>
    <x v="1"/>
    <x v="0"/>
    <s v="3+"/>
    <x v="2"/>
  </r>
  <r>
    <n v="5"/>
    <s v="08P"/>
    <x v="23"/>
    <x v="4"/>
    <x v="2"/>
    <s v="3+"/>
    <x v="2"/>
  </r>
  <r>
    <n v="365"/>
    <s v="08N"/>
    <x v="8"/>
    <x v="1"/>
    <x v="3"/>
    <m/>
    <x v="0"/>
  </r>
  <r>
    <n v="619"/>
    <s v="07H"/>
    <x v="0"/>
    <x v="0"/>
    <x v="1"/>
    <n v="0"/>
    <x v="1"/>
  </r>
  <r>
    <n v="155"/>
    <s v="07M"/>
    <x v="2"/>
    <x v="2"/>
    <x v="3"/>
    <n v="1"/>
    <x v="3"/>
  </r>
  <r>
    <n v="1610"/>
    <s v="08W"/>
    <x v="11"/>
    <x v="1"/>
    <x v="2"/>
    <n v="0"/>
    <x v="1"/>
  </r>
  <r>
    <n v="795"/>
    <s v="07X"/>
    <x v="17"/>
    <x v="2"/>
    <x v="0"/>
    <m/>
    <x v="0"/>
  </r>
  <r>
    <n v="116"/>
    <s v="08G"/>
    <x v="7"/>
    <x v="3"/>
    <x v="3"/>
    <n v="1"/>
    <x v="3"/>
  </r>
  <r>
    <n v="68"/>
    <s v="08F"/>
    <x v="1"/>
    <x v="1"/>
    <x v="1"/>
    <m/>
    <x v="0"/>
  </r>
  <r>
    <n v="989"/>
    <s v="08N"/>
    <x v="8"/>
    <x v="1"/>
    <x v="0"/>
    <n v="0"/>
    <x v="1"/>
  </r>
  <r>
    <n v="715"/>
    <s v="08C"/>
    <x v="21"/>
    <x v="3"/>
    <x v="0"/>
    <n v="0"/>
    <x v="1"/>
  </r>
  <r>
    <n v="1931"/>
    <s v="08X"/>
    <x v="9"/>
    <x v="4"/>
    <x v="2"/>
    <m/>
    <x v="0"/>
  </r>
  <r>
    <n v="1135"/>
    <s v="07V"/>
    <x v="6"/>
    <x v="4"/>
    <x v="0"/>
    <m/>
    <x v="0"/>
  </r>
  <r>
    <n v="455"/>
    <s v="08W"/>
    <x v="11"/>
    <x v="1"/>
    <x v="0"/>
    <m/>
    <x v="0"/>
  </r>
  <r>
    <n v="188"/>
    <s v="08M"/>
    <x v="3"/>
    <x v="1"/>
    <x v="3"/>
    <m/>
    <x v="0"/>
  </r>
  <r>
    <n v="469"/>
    <s v="07N"/>
    <x v="18"/>
    <x v="5"/>
    <x v="1"/>
    <n v="0"/>
    <x v="1"/>
  </r>
  <r>
    <n v="346"/>
    <s v="07L"/>
    <x v="20"/>
    <x v="1"/>
    <x v="0"/>
    <m/>
    <x v="0"/>
  </r>
  <r>
    <n v="903"/>
    <s v="08Y"/>
    <x v="29"/>
    <x v="3"/>
    <x v="0"/>
    <n v="0"/>
    <x v="1"/>
  </r>
  <r>
    <n v="1483"/>
    <s v="08A"/>
    <x v="24"/>
    <x v="5"/>
    <x v="2"/>
    <n v="0"/>
    <x v="1"/>
  </r>
  <r>
    <n v="323"/>
    <s v="08E"/>
    <x v="32"/>
    <x v="3"/>
    <x v="1"/>
    <n v="0"/>
    <x v="1"/>
  </r>
  <r>
    <n v="526"/>
    <s v="09A"/>
    <x v="31"/>
    <x v="3"/>
    <x v="0"/>
    <m/>
    <x v="0"/>
  </r>
  <r>
    <n v="384"/>
    <s v="08E"/>
    <x v="32"/>
    <x v="3"/>
    <x v="3"/>
    <m/>
    <x v="0"/>
  </r>
  <r>
    <n v="1177"/>
    <s v="08J"/>
    <x v="15"/>
    <x v="4"/>
    <x v="2"/>
    <n v="0"/>
    <x v="1"/>
  </r>
  <r>
    <n v="383"/>
    <s v="07W"/>
    <x v="4"/>
    <x v="3"/>
    <x v="1"/>
    <n v="0"/>
    <x v="1"/>
  </r>
  <r>
    <n v="869"/>
    <s v="08D"/>
    <x v="5"/>
    <x v="2"/>
    <x v="0"/>
    <n v="0"/>
    <x v="1"/>
  </r>
  <r>
    <n v="112"/>
    <s v="07Y"/>
    <x v="19"/>
    <x v="3"/>
    <x v="3"/>
    <n v="1"/>
    <x v="3"/>
  </r>
  <r>
    <n v="1102"/>
    <s v="08H"/>
    <x v="25"/>
    <x v="2"/>
    <x v="2"/>
    <m/>
    <x v="0"/>
  </r>
  <r>
    <n v="18"/>
    <s v="08C"/>
    <x v="21"/>
    <x v="3"/>
    <x v="0"/>
    <s v="3+"/>
    <x v="2"/>
  </r>
  <r>
    <n v="24"/>
    <s v="08E"/>
    <x v="32"/>
    <x v="3"/>
    <x v="0"/>
    <s v="3+"/>
    <x v="2"/>
  </r>
  <r>
    <n v="32"/>
    <s v="07L"/>
    <x v="20"/>
    <x v="1"/>
    <x v="2"/>
    <n v="2"/>
    <x v="4"/>
  </r>
  <r>
    <n v="23"/>
    <s v="07Y"/>
    <x v="19"/>
    <x v="3"/>
    <x v="1"/>
    <s v="3+"/>
    <x v="2"/>
  </r>
  <r>
    <n v="74"/>
    <s v="08M"/>
    <x v="3"/>
    <x v="1"/>
    <x v="0"/>
    <n v="1"/>
    <x v="3"/>
  </r>
  <r>
    <n v="62"/>
    <s v="07L"/>
    <x v="20"/>
    <x v="1"/>
    <x v="0"/>
    <n v="1"/>
    <x v="3"/>
  </r>
  <r>
    <n v="49"/>
    <s v="07V"/>
    <x v="6"/>
    <x v="4"/>
    <x v="2"/>
    <n v="2"/>
    <x v="4"/>
  </r>
  <r>
    <n v="692"/>
    <s v="08P"/>
    <x v="23"/>
    <x v="4"/>
    <x v="3"/>
    <n v="0"/>
    <x v="1"/>
  </r>
  <r>
    <n v="36"/>
    <s v="08G"/>
    <x v="7"/>
    <x v="3"/>
    <x v="1"/>
    <n v="2"/>
    <x v="4"/>
  </r>
  <r>
    <n v="501"/>
    <s v="08J"/>
    <x v="15"/>
    <x v="4"/>
    <x v="3"/>
    <n v="0"/>
    <x v="1"/>
  </r>
  <r>
    <n v="75"/>
    <s v="07Q"/>
    <x v="27"/>
    <x v="5"/>
    <x v="3"/>
    <n v="2"/>
    <x v="4"/>
  </r>
  <r>
    <n v="28"/>
    <s v="08C"/>
    <x v="21"/>
    <x v="3"/>
    <x v="0"/>
    <n v="2"/>
    <x v="4"/>
  </r>
  <r>
    <n v="45"/>
    <s v="07M"/>
    <x v="2"/>
    <x v="2"/>
    <x v="3"/>
    <s v="3+"/>
    <x v="2"/>
  </r>
  <r>
    <n v="226"/>
    <s v="07R"/>
    <x v="13"/>
    <x v="2"/>
    <x v="1"/>
    <n v="0"/>
    <x v="1"/>
  </r>
  <r>
    <n v="41"/>
    <s v="07M"/>
    <x v="2"/>
    <x v="2"/>
    <x v="2"/>
    <n v="2"/>
    <x v="4"/>
  </r>
  <r>
    <n v="112"/>
    <s v="08N"/>
    <x v="8"/>
    <x v="1"/>
    <x v="3"/>
    <n v="1"/>
    <x v="3"/>
  </r>
  <r>
    <n v="667"/>
    <s v="08H"/>
    <x v="25"/>
    <x v="2"/>
    <x v="0"/>
    <n v="0"/>
    <x v="1"/>
  </r>
  <r>
    <n v="71"/>
    <s v="08H"/>
    <x v="25"/>
    <x v="2"/>
    <x v="3"/>
    <n v="1"/>
    <x v="3"/>
  </r>
  <r>
    <n v="930"/>
    <s v="08L"/>
    <x v="26"/>
    <x v="5"/>
    <x v="0"/>
    <n v="0"/>
    <x v="1"/>
  </r>
  <r>
    <n v="27"/>
    <s v="08X"/>
    <x v="9"/>
    <x v="4"/>
    <x v="3"/>
    <s v="3+"/>
    <x v="2"/>
  </r>
  <r>
    <n v="19"/>
    <s v="08V"/>
    <x v="10"/>
    <x v="1"/>
    <x v="2"/>
    <s v="3+"/>
    <x v="2"/>
  </r>
  <r>
    <n v="41"/>
    <s v="07M"/>
    <x v="2"/>
    <x v="2"/>
    <x v="1"/>
    <s v="3+"/>
    <x v="2"/>
  </r>
  <r>
    <n v="419"/>
    <s v="08H"/>
    <x v="25"/>
    <x v="2"/>
    <x v="0"/>
    <m/>
    <x v="0"/>
  </r>
  <r>
    <n v="93"/>
    <s v="07Q"/>
    <x v="27"/>
    <x v="5"/>
    <x v="1"/>
    <m/>
    <x v="0"/>
  </r>
  <r>
    <n v="43"/>
    <s v="08X"/>
    <x v="9"/>
    <x v="4"/>
    <x v="1"/>
    <n v="1"/>
    <x v="3"/>
  </r>
  <r>
    <n v="49"/>
    <s v="08L"/>
    <x v="26"/>
    <x v="5"/>
    <x v="1"/>
    <n v="1"/>
    <x v="3"/>
  </r>
  <r>
    <n v="28"/>
    <s v="08K"/>
    <x v="14"/>
    <x v="5"/>
    <x v="3"/>
    <s v="3+"/>
    <x v="2"/>
  </r>
  <r>
    <n v="30"/>
    <s v="08C"/>
    <x v="21"/>
    <x v="3"/>
    <x v="1"/>
    <m/>
    <x v="0"/>
  </r>
  <r>
    <n v="28"/>
    <s v="08D"/>
    <x v="5"/>
    <x v="2"/>
    <x v="3"/>
    <s v="3+"/>
    <x v="2"/>
  </r>
  <r>
    <n v="52"/>
    <s v="07R"/>
    <x v="13"/>
    <x v="2"/>
    <x v="0"/>
    <n v="1"/>
    <x v="3"/>
  </r>
  <r>
    <n v="53"/>
    <s v="08T"/>
    <x v="16"/>
    <x v="4"/>
    <x v="2"/>
    <n v="1"/>
    <x v="3"/>
  </r>
  <r>
    <n v="59"/>
    <s v="08T"/>
    <x v="16"/>
    <x v="4"/>
    <x v="0"/>
    <n v="1"/>
    <x v="3"/>
  </r>
  <r>
    <n v="61"/>
    <s v="07V"/>
    <x v="6"/>
    <x v="4"/>
    <x v="0"/>
    <n v="2"/>
    <x v="4"/>
  </r>
  <r>
    <n v="52"/>
    <s v="07W"/>
    <x v="4"/>
    <x v="3"/>
    <x v="3"/>
    <n v="2"/>
    <x v="4"/>
  </r>
  <r>
    <n v="20"/>
    <s v="08F"/>
    <x v="1"/>
    <x v="1"/>
    <x v="0"/>
    <s v="3+"/>
    <x v="2"/>
  </r>
  <r>
    <n v="18"/>
    <s v="08P"/>
    <x v="23"/>
    <x v="4"/>
    <x v="1"/>
    <s v="3+"/>
    <x v="2"/>
  </r>
  <r>
    <n v="79"/>
    <s v="07Y"/>
    <x v="19"/>
    <x v="3"/>
    <x v="0"/>
    <n v="1"/>
    <x v="3"/>
  </r>
  <r>
    <n v="22"/>
    <s v="08M"/>
    <x v="3"/>
    <x v="1"/>
    <x v="1"/>
    <n v="2"/>
    <x v="4"/>
  </r>
  <r>
    <n v="23"/>
    <s v="08M"/>
    <x v="3"/>
    <x v="1"/>
    <x v="2"/>
    <n v="2"/>
    <x v="4"/>
  </r>
  <r>
    <n v="29"/>
    <s v="08E"/>
    <x v="32"/>
    <x v="3"/>
    <x v="2"/>
    <n v="2"/>
    <x v="4"/>
  </r>
  <r>
    <n v="16"/>
    <s v="07N"/>
    <x v="18"/>
    <x v="5"/>
    <x v="0"/>
    <s v="3+"/>
    <x v="2"/>
  </r>
  <r>
    <n v="14"/>
    <s v="08F"/>
    <x v="1"/>
    <x v="1"/>
    <x v="2"/>
    <s v="3+"/>
    <x v="2"/>
  </r>
  <r>
    <n v="18"/>
    <s v="08Q"/>
    <x v="28"/>
    <x v="5"/>
    <x v="0"/>
    <s v="3+"/>
    <x v="2"/>
  </r>
  <r>
    <n v="24"/>
    <s v="08W"/>
    <x v="11"/>
    <x v="1"/>
    <x v="2"/>
    <n v="2"/>
    <x v="4"/>
  </r>
  <r>
    <n v="13"/>
    <s v="08A"/>
    <x v="24"/>
    <x v="5"/>
    <x v="1"/>
    <n v="2"/>
    <x v="4"/>
  </r>
  <r>
    <n v="17"/>
    <s v="08J"/>
    <x v="15"/>
    <x v="4"/>
    <x v="0"/>
    <n v="2"/>
    <x v="4"/>
  </r>
  <r>
    <n v="22"/>
    <s v="08C"/>
    <x v="21"/>
    <x v="3"/>
    <x v="3"/>
    <s v="3+"/>
    <x v="2"/>
  </r>
  <r>
    <n v="39"/>
    <s v="08K"/>
    <x v="14"/>
    <x v="5"/>
    <x v="0"/>
    <s v="3+"/>
    <x v="2"/>
  </r>
  <r>
    <n v="60"/>
    <s v="08E"/>
    <x v="32"/>
    <x v="3"/>
    <x v="0"/>
    <n v="1"/>
    <x v="3"/>
  </r>
  <r>
    <n v="21"/>
    <s v="08W"/>
    <x v="11"/>
    <x v="1"/>
    <x v="0"/>
    <s v="3+"/>
    <x v="2"/>
  </r>
  <r>
    <n v="16"/>
    <s v="08J"/>
    <x v="15"/>
    <x v="4"/>
    <x v="0"/>
    <s v="3+"/>
    <x v="2"/>
  </r>
  <r>
    <n v="15"/>
    <s v="07L"/>
    <x v="20"/>
    <x v="1"/>
    <x v="2"/>
    <s v="3+"/>
    <x v="2"/>
  </r>
  <r>
    <n v="17"/>
    <s v="08E"/>
    <x v="32"/>
    <x v="3"/>
    <x v="2"/>
    <s v="3+"/>
    <x v="2"/>
  </r>
  <r>
    <n v="10"/>
    <s v="08W"/>
    <x v="11"/>
    <x v="1"/>
    <x v="1"/>
    <s v="3+"/>
    <x v="2"/>
  </r>
  <r>
    <n v="1399"/>
    <s v="07H"/>
    <x v="0"/>
    <x v="0"/>
    <x v="3"/>
    <n v="0"/>
    <x v="1"/>
  </r>
  <r>
    <n v="88"/>
    <s v="07H"/>
    <x v="0"/>
    <x v="0"/>
    <x v="3"/>
    <n v="2"/>
    <x v="4"/>
  </r>
  <r>
    <n v="1655"/>
    <s v="08Y"/>
    <x v="29"/>
    <x v="3"/>
    <x v="2"/>
    <m/>
    <x v="0"/>
  </r>
  <r>
    <n v="168"/>
    <s v="07H"/>
    <x v="0"/>
    <x v="0"/>
    <x v="3"/>
    <n v="1"/>
    <x v="3"/>
  </r>
  <r>
    <n v="559"/>
    <s v="08Q"/>
    <x v="28"/>
    <x v="5"/>
    <x v="0"/>
    <m/>
    <x v="0"/>
  </r>
  <r>
    <n v="931"/>
    <s v="07W"/>
    <x v="4"/>
    <x v="3"/>
    <x v="3"/>
    <n v="0"/>
    <x v="1"/>
  </r>
  <r>
    <n v="750"/>
    <s v="08N"/>
    <x v="8"/>
    <x v="1"/>
    <x v="3"/>
    <n v="0"/>
    <x v="1"/>
  </r>
  <r>
    <n v="1699"/>
    <s v="07Q"/>
    <x v="27"/>
    <x v="5"/>
    <x v="0"/>
    <n v="0"/>
    <x v="1"/>
  </r>
  <r>
    <n v="1616"/>
    <s v="07Y"/>
    <x v="19"/>
    <x v="3"/>
    <x v="2"/>
    <n v="0"/>
    <x v="1"/>
  </r>
  <r>
    <n v="235"/>
    <s v="07Y"/>
    <x v="19"/>
    <x v="3"/>
    <x v="3"/>
    <m/>
    <x v="0"/>
  </r>
  <r>
    <n v="532"/>
    <s v="08R"/>
    <x v="22"/>
    <x v="4"/>
    <x v="0"/>
    <m/>
    <x v="0"/>
  </r>
  <r>
    <n v="22"/>
    <s v="08E"/>
    <x v="32"/>
    <x v="3"/>
    <x v="1"/>
    <s v="3+"/>
    <x v="2"/>
  </r>
  <r>
    <n v="31"/>
    <s v="07L"/>
    <x v="20"/>
    <x v="1"/>
    <x v="1"/>
    <n v="2"/>
    <x v="4"/>
  </r>
  <r>
    <n v="619"/>
    <s v="08G"/>
    <x v="7"/>
    <x v="3"/>
    <x v="0"/>
    <m/>
    <x v="0"/>
  </r>
  <r>
    <n v="1058"/>
    <s v="07Q"/>
    <x v="27"/>
    <x v="5"/>
    <x v="0"/>
    <m/>
    <x v="0"/>
  </r>
  <r>
    <n v="37"/>
    <s v="07L"/>
    <x v="20"/>
    <x v="1"/>
    <x v="1"/>
    <m/>
    <x v="0"/>
  </r>
  <r>
    <n v="19"/>
    <s v="08Y"/>
    <x v="29"/>
    <x v="3"/>
    <x v="2"/>
    <s v="3+"/>
    <x v="2"/>
  </r>
  <r>
    <n v="1146"/>
    <s v="09A"/>
    <x v="31"/>
    <x v="3"/>
    <x v="2"/>
    <n v="0"/>
    <x v="1"/>
  </r>
  <r>
    <n v="1178"/>
    <s v="08V"/>
    <x v="10"/>
    <x v="1"/>
    <x v="2"/>
    <n v="0"/>
    <x v="1"/>
  </r>
  <r>
    <n v="1059"/>
    <s v="08J"/>
    <x v="15"/>
    <x v="4"/>
    <x v="2"/>
    <m/>
    <x v="0"/>
  </r>
  <r>
    <n v="578"/>
    <s v="07M"/>
    <x v="2"/>
    <x v="2"/>
    <x v="1"/>
    <n v="0"/>
    <x v="1"/>
  </r>
  <r>
    <n v="130"/>
    <s v="08F"/>
    <x v="1"/>
    <x v="1"/>
    <x v="3"/>
    <n v="1"/>
    <x v="3"/>
  </r>
  <r>
    <n v="1016"/>
    <s v="07L"/>
    <x v="20"/>
    <x v="1"/>
    <x v="2"/>
    <n v="0"/>
    <x v="1"/>
  </r>
  <r>
    <n v="664"/>
    <s v="08W"/>
    <x v="11"/>
    <x v="1"/>
    <x v="3"/>
    <n v="0"/>
    <x v="1"/>
  </r>
  <r>
    <n v="51"/>
    <s v="08F"/>
    <x v="1"/>
    <x v="1"/>
    <x v="3"/>
    <n v="2"/>
    <x v="4"/>
  </r>
  <r>
    <n v="2150"/>
    <s v="07Q"/>
    <x v="27"/>
    <x v="5"/>
    <x v="2"/>
    <n v="0"/>
    <x v="1"/>
  </r>
  <r>
    <n v="43"/>
    <s v="07Y"/>
    <x v="19"/>
    <x v="3"/>
    <x v="1"/>
    <n v="1"/>
    <x v="3"/>
  </r>
  <r>
    <n v="12"/>
    <s v="07N"/>
    <x v="18"/>
    <x v="5"/>
    <x v="2"/>
    <s v="3+"/>
    <x v="2"/>
  </r>
  <r>
    <n v="675"/>
    <s v="07Q"/>
    <x v="27"/>
    <x v="5"/>
    <x v="1"/>
    <n v="0"/>
    <x v="1"/>
  </r>
  <r>
    <n v="33"/>
    <s v="08N"/>
    <x v="8"/>
    <x v="1"/>
    <x v="3"/>
    <s v="3+"/>
    <x v="2"/>
  </r>
  <r>
    <n v="41"/>
    <s v="08K"/>
    <x v="14"/>
    <x v="5"/>
    <x v="1"/>
    <n v="1"/>
    <x v="3"/>
  </r>
  <r>
    <n v="715"/>
    <s v="09A"/>
    <x v="31"/>
    <x v="3"/>
    <x v="0"/>
    <n v="0"/>
    <x v="1"/>
  </r>
  <r>
    <n v="1185"/>
    <s v="07V"/>
    <x v="6"/>
    <x v="4"/>
    <x v="3"/>
    <n v="0"/>
    <x v="1"/>
  </r>
  <r>
    <n v="1389"/>
    <s v="07R"/>
    <x v="13"/>
    <x v="2"/>
    <x v="2"/>
    <m/>
    <x v="0"/>
  </r>
  <r>
    <n v="478"/>
    <s v="07V"/>
    <x v="6"/>
    <x v="4"/>
    <x v="1"/>
    <n v="0"/>
    <x v="1"/>
  </r>
  <r>
    <n v="22"/>
    <s v="08W"/>
    <x v="11"/>
    <x v="1"/>
    <x v="1"/>
    <n v="2"/>
    <x v="4"/>
  </r>
  <r>
    <n v="74"/>
    <s v="07W"/>
    <x v="4"/>
    <x v="3"/>
    <x v="1"/>
    <m/>
    <x v="0"/>
  </r>
  <r>
    <n v="69"/>
    <s v="08W"/>
    <x v="11"/>
    <x v="1"/>
    <x v="2"/>
    <n v="1"/>
    <x v="3"/>
  </r>
  <r>
    <n v="591"/>
    <s v="08L"/>
    <x v="26"/>
    <x v="5"/>
    <x v="0"/>
    <m/>
    <x v="0"/>
  </r>
  <r>
    <n v="25"/>
    <s v="08N"/>
    <x v="8"/>
    <x v="1"/>
    <x v="2"/>
    <n v="2"/>
    <x v="4"/>
  </r>
  <r>
    <n v="106"/>
    <s v="07M"/>
    <x v="2"/>
    <x v="2"/>
    <x v="0"/>
    <n v="1"/>
    <x v="3"/>
  </r>
  <r>
    <n v="333"/>
    <s v="08T"/>
    <x v="16"/>
    <x v="4"/>
    <x v="1"/>
    <n v="0"/>
    <x v="1"/>
  </r>
  <r>
    <n v="309"/>
    <s v="07Y"/>
    <x v="19"/>
    <x v="3"/>
    <x v="1"/>
    <n v="0"/>
    <x v="1"/>
  </r>
  <r>
    <n v="425"/>
    <s v="07P"/>
    <x v="30"/>
    <x v="3"/>
    <x v="3"/>
    <m/>
    <x v="0"/>
  </r>
  <r>
    <n v="49"/>
    <s v="08Q"/>
    <x v="28"/>
    <x v="5"/>
    <x v="1"/>
    <m/>
    <x v="0"/>
  </r>
  <r>
    <n v="161"/>
    <s v="08C"/>
    <x v="21"/>
    <x v="3"/>
    <x v="1"/>
    <n v="0"/>
    <x v="1"/>
  </r>
  <r>
    <n v="1104"/>
    <s v="07N"/>
    <x v="18"/>
    <x v="5"/>
    <x v="3"/>
    <n v="0"/>
    <x v="1"/>
  </r>
  <r>
    <n v="30"/>
    <s v="08H"/>
    <x v="25"/>
    <x v="2"/>
    <x v="3"/>
    <n v="2"/>
    <x v="4"/>
  </r>
  <r>
    <n v="264"/>
    <s v="08A"/>
    <x v="24"/>
    <x v="5"/>
    <x v="3"/>
    <m/>
    <x v="0"/>
  </r>
  <r>
    <n v="289"/>
    <s v="07P"/>
    <x v="30"/>
    <x v="3"/>
    <x v="1"/>
    <n v="0"/>
    <x v="1"/>
  </r>
  <r>
    <n v="33"/>
    <s v="08E"/>
    <x v="32"/>
    <x v="3"/>
    <x v="0"/>
    <n v="2"/>
    <x v="4"/>
  </r>
  <r>
    <n v="28"/>
    <s v="08K"/>
    <x v="14"/>
    <x v="5"/>
    <x v="1"/>
    <n v="2"/>
    <x v="4"/>
  </r>
  <r>
    <n v="56"/>
    <s v="09A"/>
    <x v="31"/>
    <x v="3"/>
    <x v="1"/>
    <m/>
    <x v="0"/>
  </r>
  <r>
    <n v="584"/>
    <s v="08Q"/>
    <x v="28"/>
    <x v="5"/>
    <x v="3"/>
    <n v="0"/>
    <x v="1"/>
  </r>
  <r>
    <n v="43"/>
    <s v="08T"/>
    <x v="16"/>
    <x v="4"/>
    <x v="3"/>
    <n v="2"/>
    <x v="4"/>
  </r>
  <r>
    <n v="52"/>
    <s v="08N"/>
    <x v="8"/>
    <x v="1"/>
    <x v="3"/>
    <n v="2"/>
    <x v="4"/>
  </r>
  <r>
    <n v="50"/>
    <s v="08E"/>
    <x v="32"/>
    <x v="3"/>
    <x v="3"/>
    <n v="2"/>
    <x v="4"/>
  </r>
  <r>
    <n v="46"/>
    <s v="07N"/>
    <x v="18"/>
    <x v="5"/>
    <x v="3"/>
    <s v="3+"/>
    <x v="2"/>
  </r>
  <r>
    <n v="157"/>
    <s v="07Q"/>
    <x v="27"/>
    <x v="5"/>
    <x v="3"/>
    <n v="1"/>
    <x v="3"/>
  </r>
  <r>
    <n v="53"/>
    <s v="08R"/>
    <x v="22"/>
    <x v="4"/>
    <x v="1"/>
    <m/>
    <x v="0"/>
  </r>
  <r>
    <n v="44"/>
    <s v="08A"/>
    <x v="24"/>
    <x v="5"/>
    <x v="3"/>
    <n v="2"/>
    <x v="4"/>
  </r>
  <r>
    <n v="48"/>
    <s v="07N"/>
    <x v="18"/>
    <x v="5"/>
    <x v="0"/>
    <n v="2"/>
    <x v="4"/>
  </r>
  <r>
    <n v="48"/>
    <s v="07P"/>
    <x v="30"/>
    <x v="3"/>
    <x v="3"/>
    <s v="3+"/>
    <x v="2"/>
  </r>
  <r>
    <n v="197"/>
    <s v="09A"/>
    <x v="31"/>
    <x v="3"/>
    <x v="1"/>
    <n v="0"/>
    <x v="1"/>
  </r>
  <r>
    <n v="87"/>
    <s v="08G"/>
    <x v="7"/>
    <x v="3"/>
    <x v="0"/>
    <n v="1"/>
    <x v="3"/>
  </r>
  <r>
    <n v="31"/>
    <s v="07Y"/>
    <x v="19"/>
    <x v="3"/>
    <x v="3"/>
    <s v="3+"/>
    <x v="2"/>
  </r>
  <r>
    <n v="31"/>
    <s v="08V"/>
    <x v="10"/>
    <x v="1"/>
    <x v="1"/>
    <n v="1"/>
    <x v="3"/>
  </r>
  <r>
    <n v="65"/>
    <s v="08L"/>
    <x v="26"/>
    <x v="5"/>
    <x v="2"/>
    <n v="1"/>
    <x v="3"/>
  </r>
  <r>
    <n v="81"/>
    <s v="07V"/>
    <x v="6"/>
    <x v="4"/>
    <x v="1"/>
    <n v="1"/>
    <x v="3"/>
  </r>
  <r>
    <n v="23"/>
    <s v="07T"/>
    <x v="12"/>
    <x v="1"/>
    <x v="0"/>
    <n v="2"/>
    <x v="4"/>
  </r>
  <r>
    <n v="64"/>
    <s v="08K"/>
    <x v="14"/>
    <x v="5"/>
    <x v="0"/>
    <n v="1"/>
    <x v="3"/>
  </r>
  <r>
    <n v="33"/>
    <s v="08P"/>
    <x v="23"/>
    <x v="4"/>
    <x v="3"/>
    <n v="2"/>
    <x v="4"/>
  </r>
  <r>
    <n v="29"/>
    <s v="08T"/>
    <x v="16"/>
    <x v="4"/>
    <x v="3"/>
    <s v="3+"/>
    <x v="2"/>
  </r>
  <r>
    <n v="73"/>
    <s v="07X"/>
    <x v="17"/>
    <x v="2"/>
    <x v="3"/>
    <n v="2"/>
    <x v="4"/>
  </r>
  <r>
    <n v="24"/>
    <s v="08N"/>
    <x v="8"/>
    <x v="1"/>
    <x v="1"/>
    <s v="3+"/>
    <x v="2"/>
  </r>
  <r>
    <n v="31"/>
    <s v="07N"/>
    <x v="18"/>
    <x v="5"/>
    <x v="1"/>
    <s v="3+"/>
    <x v="2"/>
  </r>
  <r>
    <n v="17"/>
    <s v="08V"/>
    <x v="10"/>
    <x v="1"/>
    <x v="2"/>
    <n v="2"/>
    <x v="4"/>
  </r>
  <r>
    <n v="32"/>
    <s v="07V"/>
    <x v="6"/>
    <x v="4"/>
    <x v="0"/>
    <s v="3+"/>
    <x v="2"/>
  </r>
  <r>
    <n v="25"/>
    <s v="08L"/>
    <x v="26"/>
    <x v="5"/>
    <x v="0"/>
    <s v="3+"/>
    <x v="2"/>
  </r>
  <r>
    <n v="29"/>
    <s v="08D"/>
    <x v="5"/>
    <x v="2"/>
    <x v="1"/>
    <n v="1"/>
    <x v="3"/>
  </r>
  <r>
    <n v="28"/>
    <s v="08C"/>
    <x v="21"/>
    <x v="3"/>
    <x v="3"/>
    <n v="2"/>
    <x v="4"/>
  </r>
  <r>
    <n v="82"/>
    <s v="07W"/>
    <x v="4"/>
    <x v="3"/>
    <x v="2"/>
    <n v="1"/>
    <x v="3"/>
  </r>
  <r>
    <n v="16"/>
    <s v="08Y"/>
    <x v="29"/>
    <x v="3"/>
    <x v="0"/>
    <s v="3+"/>
    <x v="2"/>
  </r>
  <r>
    <n v="41"/>
    <s v="08Q"/>
    <x v="28"/>
    <x v="5"/>
    <x v="0"/>
    <n v="2"/>
    <x v="4"/>
  </r>
  <r>
    <n v="8"/>
    <s v="08C"/>
    <x v="21"/>
    <x v="3"/>
    <x v="2"/>
    <s v="3+"/>
    <x v="2"/>
  </r>
  <r>
    <n v="18"/>
    <s v="08Y"/>
    <x v="29"/>
    <x v="3"/>
    <x v="1"/>
    <s v="3+"/>
    <x v="2"/>
  </r>
  <r>
    <n v="8998"/>
    <m/>
    <x v="33"/>
    <x v="6"/>
    <x v="2"/>
    <n v="0"/>
    <x v="1"/>
  </r>
  <r>
    <n v="357"/>
    <m/>
    <x v="33"/>
    <x v="6"/>
    <x v="2"/>
    <n v="1"/>
    <x v="3"/>
  </r>
  <r>
    <n v="145"/>
    <m/>
    <x v="33"/>
    <x v="6"/>
    <x v="2"/>
    <n v="2"/>
    <x v="4"/>
  </r>
  <r>
    <n v="75"/>
    <m/>
    <x v="33"/>
    <x v="6"/>
    <x v="2"/>
    <s v="3+"/>
    <x v="2"/>
  </r>
  <r>
    <n v="7377"/>
    <m/>
    <x v="33"/>
    <x v="6"/>
    <x v="2"/>
    <m/>
    <x v="0"/>
  </r>
  <r>
    <n v="5160"/>
    <m/>
    <x v="33"/>
    <x v="6"/>
    <x v="0"/>
    <n v="0"/>
    <x v="1"/>
  </r>
  <r>
    <n v="400"/>
    <m/>
    <x v="33"/>
    <x v="6"/>
    <x v="0"/>
    <n v="1"/>
    <x v="3"/>
  </r>
  <r>
    <n v="201"/>
    <m/>
    <x v="33"/>
    <x v="6"/>
    <x v="0"/>
    <n v="2"/>
    <x v="4"/>
  </r>
  <r>
    <n v="117"/>
    <m/>
    <x v="33"/>
    <x v="6"/>
    <x v="0"/>
    <s v="3+"/>
    <x v="2"/>
  </r>
  <r>
    <n v="3185"/>
    <m/>
    <x v="33"/>
    <x v="6"/>
    <x v="0"/>
    <m/>
    <x v="0"/>
  </r>
  <r>
    <n v="3878"/>
    <m/>
    <x v="33"/>
    <x v="6"/>
    <x v="3"/>
    <n v="0"/>
    <x v="1"/>
  </r>
  <r>
    <n v="482"/>
    <m/>
    <x v="33"/>
    <x v="6"/>
    <x v="3"/>
    <n v="1"/>
    <x v="3"/>
  </r>
  <r>
    <n v="249"/>
    <m/>
    <x v="33"/>
    <x v="6"/>
    <x v="3"/>
    <n v="2"/>
    <x v="4"/>
  </r>
  <r>
    <n v="177"/>
    <m/>
    <x v="33"/>
    <x v="6"/>
    <x v="3"/>
    <s v="3+"/>
    <x v="2"/>
  </r>
  <r>
    <n v="1803"/>
    <m/>
    <x v="33"/>
    <x v="6"/>
    <x v="3"/>
    <m/>
    <x v="0"/>
  </r>
  <r>
    <n v="1626"/>
    <m/>
    <x v="33"/>
    <x v="6"/>
    <x v="1"/>
    <n v="0"/>
    <x v="1"/>
  </r>
  <r>
    <n v="270"/>
    <m/>
    <x v="33"/>
    <x v="6"/>
    <x v="1"/>
    <n v="1"/>
    <x v="3"/>
  </r>
  <r>
    <n v="149"/>
    <m/>
    <x v="33"/>
    <x v="6"/>
    <x v="1"/>
    <n v="2"/>
    <x v="4"/>
  </r>
  <r>
    <n v="135"/>
    <m/>
    <x v="33"/>
    <x v="6"/>
    <x v="1"/>
    <s v="3+"/>
    <x v="2"/>
  </r>
  <r>
    <n v="349"/>
    <m/>
    <x v="33"/>
    <x v="6"/>
    <x v="1"/>
    <m/>
    <x v="0"/>
  </r>
  <r>
    <n v="10042"/>
    <m/>
    <x v="34"/>
    <x v="6"/>
    <x v="2"/>
    <n v="0"/>
    <x v="1"/>
  </r>
  <r>
    <n v="445"/>
    <m/>
    <x v="34"/>
    <x v="6"/>
    <x v="2"/>
    <n v="1"/>
    <x v="3"/>
  </r>
  <r>
    <n v="172"/>
    <m/>
    <x v="34"/>
    <x v="6"/>
    <x v="2"/>
    <n v="2"/>
    <x v="4"/>
  </r>
  <r>
    <n v="120"/>
    <m/>
    <x v="34"/>
    <x v="6"/>
    <x v="2"/>
    <s v="3+"/>
    <x v="2"/>
  </r>
  <r>
    <n v="7589"/>
    <m/>
    <x v="34"/>
    <x v="6"/>
    <x v="2"/>
    <m/>
    <x v="0"/>
  </r>
  <r>
    <n v="5665"/>
    <m/>
    <x v="34"/>
    <x v="6"/>
    <x v="0"/>
    <n v="0"/>
    <x v="1"/>
  </r>
  <r>
    <n v="497"/>
    <m/>
    <x v="34"/>
    <x v="6"/>
    <x v="0"/>
    <n v="1"/>
    <x v="3"/>
  </r>
  <r>
    <n v="206"/>
    <m/>
    <x v="34"/>
    <x v="6"/>
    <x v="0"/>
    <n v="2"/>
    <x v="4"/>
  </r>
  <r>
    <n v="127"/>
    <m/>
    <x v="34"/>
    <x v="6"/>
    <x v="0"/>
    <s v="3+"/>
    <x v="2"/>
  </r>
  <r>
    <n v="3338"/>
    <m/>
    <x v="34"/>
    <x v="6"/>
    <x v="0"/>
    <m/>
    <x v="0"/>
  </r>
  <r>
    <n v="4189"/>
    <m/>
    <x v="34"/>
    <x v="6"/>
    <x v="3"/>
    <n v="0"/>
    <x v="1"/>
  </r>
  <r>
    <n v="601"/>
    <m/>
    <x v="34"/>
    <x v="6"/>
    <x v="3"/>
    <n v="1"/>
    <x v="3"/>
  </r>
  <r>
    <n v="289"/>
    <m/>
    <x v="34"/>
    <x v="6"/>
    <x v="3"/>
    <n v="2"/>
    <x v="4"/>
  </r>
  <r>
    <n v="198"/>
    <m/>
    <x v="34"/>
    <x v="6"/>
    <x v="3"/>
    <s v="3+"/>
    <x v="2"/>
  </r>
  <r>
    <n v="1967"/>
    <m/>
    <x v="34"/>
    <x v="6"/>
    <x v="3"/>
    <m/>
    <x v="0"/>
  </r>
  <r>
    <n v="1831"/>
    <m/>
    <x v="34"/>
    <x v="6"/>
    <x v="1"/>
    <n v="0"/>
    <x v="1"/>
  </r>
  <r>
    <n v="335"/>
    <m/>
    <x v="34"/>
    <x v="6"/>
    <x v="1"/>
    <n v="1"/>
    <x v="3"/>
  </r>
  <r>
    <n v="185"/>
    <m/>
    <x v="34"/>
    <x v="6"/>
    <x v="1"/>
    <n v="2"/>
    <x v="4"/>
  </r>
  <r>
    <n v="149"/>
    <m/>
    <x v="34"/>
    <x v="6"/>
    <x v="1"/>
    <s v="3+"/>
    <x v="2"/>
  </r>
  <r>
    <n v="311"/>
    <m/>
    <x v="34"/>
    <x v="6"/>
    <x v="1"/>
    <m/>
    <x v="0"/>
  </r>
  <r>
    <n v="12304"/>
    <m/>
    <x v="35"/>
    <x v="6"/>
    <x v="2"/>
    <n v="0"/>
    <x v="1"/>
  </r>
  <r>
    <n v="485"/>
    <m/>
    <x v="35"/>
    <x v="6"/>
    <x v="2"/>
    <n v="1"/>
    <x v="3"/>
  </r>
  <r>
    <n v="219"/>
    <m/>
    <x v="35"/>
    <x v="6"/>
    <x v="2"/>
    <n v="2"/>
    <x v="4"/>
  </r>
  <r>
    <n v="129"/>
    <m/>
    <x v="35"/>
    <x v="6"/>
    <x v="2"/>
    <s v="3+"/>
    <x v="2"/>
  </r>
  <r>
    <n v="10777"/>
    <m/>
    <x v="35"/>
    <x v="6"/>
    <x v="2"/>
    <m/>
    <x v="0"/>
  </r>
  <r>
    <n v="7625"/>
    <m/>
    <x v="35"/>
    <x v="6"/>
    <x v="0"/>
    <n v="0"/>
    <x v="1"/>
  </r>
  <r>
    <n v="571"/>
    <m/>
    <x v="35"/>
    <x v="6"/>
    <x v="0"/>
    <n v="1"/>
    <x v="3"/>
  </r>
  <r>
    <n v="288"/>
    <m/>
    <x v="35"/>
    <x v="6"/>
    <x v="0"/>
    <n v="2"/>
    <x v="4"/>
  </r>
  <r>
    <n v="162"/>
    <m/>
    <x v="35"/>
    <x v="6"/>
    <x v="0"/>
    <s v="3+"/>
    <x v="2"/>
  </r>
  <r>
    <n v="4859"/>
    <m/>
    <x v="35"/>
    <x v="6"/>
    <x v="0"/>
    <m/>
    <x v="0"/>
  </r>
  <r>
    <n v="5666"/>
    <m/>
    <x v="35"/>
    <x v="6"/>
    <x v="3"/>
    <n v="0"/>
    <x v="1"/>
  </r>
  <r>
    <n v="729"/>
    <m/>
    <x v="35"/>
    <x v="6"/>
    <x v="3"/>
    <n v="1"/>
    <x v="3"/>
  </r>
  <r>
    <n v="356"/>
    <m/>
    <x v="35"/>
    <x v="6"/>
    <x v="3"/>
    <n v="2"/>
    <x v="4"/>
  </r>
  <r>
    <n v="263"/>
    <m/>
    <x v="35"/>
    <x v="6"/>
    <x v="3"/>
    <s v="3+"/>
    <x v="2"/>
  </r>
  <r>
    <n v="2599"/>
    <m/>
    <x v="35"/>
    <x v="6"/>
    <x v="3"/>
    <m/>
    <x v="0"/>
  </r>
  <r>
    <n v="2286"/>
    <m/>
    <x v="35"/>
    <x v="6"/>
    <x v="1"/>
    <n v="0"/>
    <x v="1"/>
  </r>
  <r>
    <n v="370"/>
    <m/>
    <x v="35"/>
    <x v="6"/>
    <x v="1"/>
    <n v="1"/>
    <x v="3"/>
  </r>
  <r>
    <n v="207"/>
    <m/>
    <x v="35"/>
    <x v="6"/>
    <x v="1"/>
    <n v="2"/>
    <x v="4"/>
  </r>
  <r>
    <n v="198"/>
    <m/>
    <x v="35"/>
    <x v="6"/>
    <x v="1"/>
    <s v="3+"/>
    <x v="2"/>
  </r>
  <r>
    <n v="432"/>
    <m/>
    <x v="35"/>
    <x v="6"/>
    <x v="1"/>
    <m/>
    <x v="0"/>
  </r>
  <r>
    <n v="11191"/>
    <m/>
    <x v="36"/>
    <x v="6"/>
    <x v="2"/>
    <n v="0"/>
    <x v="1"/>
  </r>
  <r>
    <n v="406"/>
    <m/>
    <x v="36"/>
    <x v="6"/>
    <x v="2"/>
    <n v="1"/>
    <x v="3"/>
  </r>
  <r>
    <n v="181"/>
    <m/>
    <x v="36"/>
    <x v="6"/>
    <x v="2"/>
    <n v="2"/>
    <x v="4"/>
  </r>
  <r>
    <n v="93"/>
    <m/>
    <x v="36"/>
    <x v="6"/>
    <x v="2"/>
    <s v="3+"/>
    <x v="2"/>
  </r>
  <r>
    <n v="9067"/>
    <m/>
    <x v="36"/>
    <x v="6"/>
    <x v="2"/>
    <m/>
    <x v="0"/>
  </r>
  <r>
    <n v="6720"/>
    <m/>
    <x v="36"/>
    <x v="6"/>
    <x v="0"/>
    <n v="0"/>
    <x v="1"/>
  </r>
  <r>
    <n v="482"/>
    <m/>
    <x v="36"/>
    <x v="6"/>
    <x v="0"/>
    <n v="1"/>
    <x v="3"/>
  </r>
  <r>
    <n v="237"/>
    <m/>
    <x v="36"/>
    <x v="6"/>
    <x v="0"/>
    <n v="2"/>
    <x v="4"/>
  </r>
  <r>
    <n v="137"/>
    <m/>
    <x v="36"/>
    <x v="6"/>
    <x v="0"/>
    <s v="3+"/>
    <x v="2"/>
  </r>
  <r>
    <n v="4109"/>
    <m/>
    <x v="36"/>
    <x v="6"/>
    <x v="0"/>
    <m/>
    <x v="0"/>
  </r>
  <r>
    <n v="5159"/>
    <m/>
    <x v="36"/>
    <x v="6"/>
    <x v="3"/>
    <n v="0"/>
    <x v="1"/>
  </r>
  <r>
    <n v="585"/>
    <m/>
    <x v="36"/>
    <x v="6"/>
    <x v="3"/>
    <n v="1"/>
    <x v="3"/>
  </r>
  <r>
    <n v="292"/>
    <m/>
    <x v="36"/>
    <x v="6"/>
    <x v="3"/>
    <n v="2"/>
    <x v="4"/>
  </r>
  <r>
    <n v="195"/>
    <m/>
    <x v="36"/>
    <x v="6"/>
    <x v="3"/>
    <s v="3+"/>
    <x v="2"/>
  </r>
  <r>
    <n v="2137"/>
    <m/>
    <x v="36"/>
    <x v="6"/>
    <x v="3"/>
    <m/>
    <x v="0"/>
  </r>
  <r>
    <n v="2162"/>
    <m/>
    <x v="36"/>
    <x v="6"/>
    <x v="1"/>
    <n v="0"/>
    <x v="1"/>
  </r>
  <r>
    <n v="347"/>
    <m/>
    <x v="36"/>
    <x v="6"/>
    <x v="1"/>
    <n v="1"/>
    <x v="3"/>
  </r>
  <r>
    <n v="177"/>
    <m/>
    <x v="36"/>
    <x v="6"/>
    <x v="1"/>
    <n v="2"/>
    <x v="4"/>
  </r>
  <r>
    <n v="158"/>
    <m/>
    <x v="36"/>
    <x v="6"/>
    <x v="1"/>
    <s v="3+"/>
    <x v="2"/>
  </r>
  <r>
    <n v="356"/>
    <m/>
    <x v="36"/>
    <x v="6"/>
    <x v="1"/>
    <m/>
    <x v="0"/>
  </r>
  <r>
    <n v="10159"/>
    <m/>
    <x v="37"/>
    <x v="6"/>
    <x v="2"/>
    <n v="0"/>
    <x v="1"/>
  </r>
  <r>
    <n v="334"/>
    <m/>
    <x v="37"/>
    <x v="6"/>
    <x v="2"/>
    <n v="1"/>
    <x v="3"/>
  </r>
  <r>
    <n v="130"/>
    <m/>
    <x v="37"/>
    <x v="6"/>
    <x v="2"/>
    <n v="2"/>
    <x v="4"/>
  </r>
  <r>
    <n v="71"/>
    <m/>
    <x v="37"/>
    <x v="6"/>
    <x v="2"/>
    <s v="3+"/>
    <x v="2"/>
  </r>
  <r>
    <n v="8874"/>
    <m/>
    <x v="37"/>
    <x v="6"/>
    <x v="2"/>
    <m/>
    <x v="0"/>
  </r>
  <r>
    <n v="6265"/>
    <m/>
    <x v="37"/>
    <x v="6"/>
    <x v="0"/>
    <n v="0"/>
    <x v="1"/>
  </r>
  <r>
    <n v="407"/>
    <m/>
    <x v="37"/>
    <x v="6"/>
    <x v="0"/>
    <n v="1"/>
    <x v="3"/>
  </r>
  <r>
    <n v="221"/>
    <m/>
    <x v="37"/>
    <x v="6"/>
    <x v="0"/>
    <n v="2"/>
    <x v="4"/>
  </r>
  <r>
    <n v="130"/>
    <m/>
    <x v="37"/>
    <x v="6"/>
    <x v="0"/>
    <s v="3+"/>
    <x v="2"/>
  </r>
  <r>
    <n v="3848"/>
    <m/>
    <x v="37"/>
    <x v="6"/>
    <x v="0"/>
    <m/>
    <x v="0"/>
  </r>
  <r>
    <n v="4572"/>
    <m/>
    <x v="37"/>
    <x v="6"/>
    <x v="3"/>
    <n v="0"/>
    <x v="1"/>
  </r>
  <r>
    <n v="514"/>
    <m/>
    <x v="37"/>
    <x v="6"/>
    <x v="3"/>
    <n v="1"/>
    <x v="3"/>
  </r>
  <r>
    <n v="260"/>
    <m/>
    <x v="37"/>
    <x v="6"/>
    <x v="3"/>
    <n v="2"/>
    <x v="4"/>
  </r>
  <r>
    <n v="196"/>
    <m/>
    <x v="37"/>
    <x v="6"/>
    <x v="3"/>
    <s v="3+"/>
    <x v="2"/>
  </r>
  <r>
    <n v="2146"/>
    <m/>
    <x v="37"/>
    <x v="6"/>
    <x v="3"/>
    <m/>
    <x v="0"/>
  </r>
  <r>
    <n v="2046"/>
    <m/>
    <x v="37"/>
    <x v="6"/>
    <x v="1"/>
    <n v="0"/>
    <x v="1"/>
  </r>
  <r>
    <n v="307"/>
    <m/>
    <x v="37"/>
    <x v="6"/>
    <x v="1"/>
    <n v="1"/>
    <x v="3"/>
  </r>
  <r>
    <n v="174"/>
    <m/>
    <x v="37"/>
    <x v="6"/>
    <x v="1"/>
    <n v="2"/>
    <x v="4"/>
  </r>
  <r>
    <n v="160"/>
    <m/>
    <x v="37"/>
    <x v="6"/>
    <x v="1"/>
    <s v="3+"/>
    <x v="2"/>
  </r>
  <r>
    <n v="364"/>
    <m/>
    <x v="37"/>
    <x v="6"/>
    <x v="1"/>
    <m/>
    <x v="0"/>
  </r>
  <r>
    <n v="2172"/>
    <m/>
    <x v="38"/>
    <x v="6"/>
    <x v="2"/>
    <n v="0"/>
    <x v="1"/>
  </r>
  <r>
    <n v="79"/>
    <m/>
    <x v="38"/>
    <x v="6"/>
    <x v="2"/>
    <n v="1"/>
    <x v="3"/>
  </r>
  <r>
    <n v="38"/>
    <m/>
    <x v="38"/>
    <x v="6"/>
    <x v="2"/>
    <n v="2"/>
    <x v="4"/>
  </r>
  <r>
    <n v="12"/>
    <m/>
    <x v="38"/>
    <x v="6"/>
    <x v="2"/>
    <s v="3+"/>
    <x v="2"/>
  </r>
  <r>
    <n v="1708"/>
    <m/>
    <x v="38"/>
    <x v="6"/>
    <x v="2"/>
    <m/>
    <x v="0"/>
  </r>
  <r>
    <n v="1772"/>
    <m/>
    <x v="38"/>
    <x v="6"/>
    <x v="0"/>
    <n v="0"/>
    <x v="1"/>
  </r>
  <r>
    <n v="134"/>
    <m/>
    <x v="38"/>
    <x v="6"/>
    <x v="0"/>
    <n v="1"/>
    <x v="3"/>
  </r>
  <r>
    <n v="59"/>
    <m/>
    <x v="38"/>
    <x v="6"/>
    <x v="0"/>
    <n v="2"/>
    <x v="4"/>
  </r>
  <r>
    <n v="29"/>
    <m/>
    <x v="38"/>
    <x v="6"/>
    <x v="0"/>
    <s v="3+"/>
    <x v="2"/>
  </r>
  <r>
    <n v="963"/>
    <m/>
    <x v="38"/>
    <x v="6"/>
    <x v="0"/>
    <m/>
    <x v="0"/>
  </r>
  <r>
    <n v="1399"/>
    <m/>
    <x v="38"/>
    <x v="6"/>
    <x v="3"/>
    <n v="0"/>
    <x v="1"/>
  </r>
  <r>
    <n v="168"/>
    <m/>
    <x v="38"/>
    <x v="6"/>
    <x v="3"/>
    <n v="1"/>
    <x v="3"/>
  </r>
  <r>
    <n v="88"/>
    <m/>
    <x v="38"/>
    <x v="6"/>
    <x v="3"/>
    <n v="2"/>
    <x v="4"/>
  </r>
  <r>
    <n v="47"/>
    <m/>
    <x v="38"/>
    <x v="6"/>
    <x v="3"/>
    <s v="3+"/>
    <x v="2"/>
  </r>
  <r>
    <n v="586"/>
    <m/>
    <x v="38"/>
    <x v="6"/>
    <x v="3"/>
    <m/>
    <x v="0"/>
  </r>
  <r>
    <n v="619"/>
    <m/>
    <x v="38"/>
    <x v="6"/>
    <x v="1"/>
    <n v="0"/>
    <x v="1"/>
  </r>
  <r>
    <n v="112"/>
    <m/>
    <x v="38"/>
    <x v="6"/>
    <x v="1"/>
    <n v="1"/>
    <x v="3"/>
  </r>
  <r>
    <n v="47"/>
    <m/>
    <x v="38"/>
    <x v="6"/>
    <x v="1"/>
    <n v="2"/>
    <x v="4"/>
  </r>
  <r>
    <n v="42"/>
    <m/>
    <x v="38"/>
    <x v="6"/>
    <x v="1"/>
    <s v="3+"/>
    <x v="2"/>
  </r>
  <r>
    <n v="87"/>
    <m/>
    <x v="38"/>
    <x v="6"/>
    <x v="1"/>
    <m/>
    <x v="0"/>
  </r>
  <r>
    <n v="54866"/>
    <m/>
    <x v="39"/>
    <x v="6"/>
    <x v="2"/>
    <n v="0"/>
    <x v="1"/>
  </r>
  <r>
    <n v="2106"/>
    <m/>
    <x v="39"/>
    <x v="6"/>
    <x v="2"/>
    <n v="1"/>
    <x v="3"/>
  </r>
  <r>
    <n v="885"/>
    <m/>
    <x v="39"/>
    <x v="6"/>
    <x v="2"/>
    <n v="2"/>
    <x v="4"/>
  </r>
  <r>
    <n v="500"/>
    <m/>
    <x v="39"/>
    <x v="6"/>
    <x v="2"/>
    <s v="3+"/>
    <x v="2"/>
  </r>
  <r>
    <n v="45392"/>
    <m/>
    <x v="39"/>
    <x v="6"/>
    <x v="2"/>
    <m/>
    <x v="0"/>
  </r>
  <r>
    <n v="33207"/>
    <m/>
    <x v="39"/>
    <x v="6"/>
    <x v="0"/>
    <n v="0"/>
    <x v="1"/>
  </r>
  <r>
    <n v="2491"/>
    <m/>
    <x v="39"/>
    <x v="6"/>
    <x v="0"/>
    <n v="1"/>
    <x v="3"/>
  </r>
  <r>
    <n v="1212"/>
    <m/>
    <x v="39"/>
    <x v="6"/>
    <x v="0"/>
    <n v="2"/>
    <x v="4"/>
  </r>
  <r>
    <n v="702"/>
    <m/>
    <x v="39"/>
    <x v="6"/>
    <x v="0"/>
    <s v="3+"/>
    <x v="2"/>
  </r>
  <r>
    <n v="20302"/>
    <m/>
    <x v="39"/>
    <x v="6"/>
    <x v="0"/>
    <m/>
    <x v="0"/>
  </r>
  <r>
    <n v="24863"/>
    <m/>
    <x v="39"/>
    <x v="6"/>
    <x v="3"/>
    <n v="0"/>
    <x v="1"/>
  </r>
  <r>
    <n v="3079"/>
    <m/>
    <x v="39"/>
    <x v="6"/>
    <x v="3"/>
    <n v="1"/>
    <x v="3"/>
  </r>
  <r>
    <n v="1534"/>
    <m/>
    <x v="39"/>
    <x v="6"/>
    <x v="3"/>
    <n v="2"/>
    <x v="4"/>
  </r>
  <r>
    <n v="1076"/>
    <m/>
    <x v="39"/>
    <x v="6"/>
    <x v="3"/>
    <s v="3+"/>
    <x v="2"/>
  </r>
  <r>
    <n v="11238"/>
    <m/>
    <x v="39"/>
    <x v="6"/>
    <x v="3"/>
    <m/>
    <x v="0"/>
  </r>
  <r>
    <n v="10570"/>
    <m/>
    <x v="39"/>
    <x v="6"/>
    <x v="1"/>
    <n v="0"/>
    <x v="1"/>
  </r>
  <r>
    <n v="1741"/>
    <m/>
    <x v="39"/>
    <x v="6"/>
    <x v="1"/>
    <n v="1"/>
    <x v="3"/>
  </r>
  <r>
    <n v="939"/>
    <m/>
    <x v="39"/>
    <x v="6"/>
    <x v="1"/>
    <n v="2"/>
    <x v="4"/>
  </r>
  <r>
    <n v="842"/>
    <m/>
    <x v="39"/>
    <x v="6"/>
    <x v="1"/>
    <s v="3+"/>
    <x v="2"/>
  </r>
  <r>
    <n v="1899"/>
    <m/>
    <x v="39"/>
    <x v="6"/>
    <x v="1"/>
    <m/>
    <x v="0"/>
  </r>
</pivotCacheRecords>
</file>

<file path=xl/pivotCache/pivotCacheRecords3.xml><?xml version="1.0" encoding="utf-8"?>
<pivotCacheRecords xmlns="http://schemas.openxmlformats.org/spreadsheetml/2006/main" xmlns:r="http://schemas.openxmlformats.org/officeDocument/2006/relationships" count="400">
  <r>
    <n v="114"/>
    <s v="08D"/>
    <x v="0"/>
    <x v="0"/>
    <n v="2"/>
    <n v="1"/>
    <x v="0"/>
    <x v="0"/>
  </r>
  <r>
    <n v="116"/>
    <s v="08R"/>
    <x v="1"/>
    <x v="1"/>
    <n v="1"/>
    <n v="1"/>
    <x v="1"/>
    <x v="0"/>
  </r>
  <r>
    <n v="2245"/>
    <s v="07N"/>
    <x v="2"/>
    <x v="2"/>
    <n v="2"/>
    <n v="0"/>
    <x v="0"/>
    <x v="1"/>
  </r>
  <r>
    <n v="2126"/>
    <s v="07W"/>
    <x v="3"/>
    <x v="3"/>
    <n v="1"/>
    <n v="0"/>
    <x v="1"/>
    <x v="1"/>
  </r>
  <r>
    <n v="1373"/>
    <s v="08C"/>
    <x v="4"/>
    <x v="3"/>
    <n v="2"/>
    <n v="0"/>
    <x v="0"/>
    <x v="1"/>
  </r>
  <r>
    <n v="162"/>
    <s v="08E"/>
    <x v="5"/>
    <x v="3"/>
    <n v="1"/>
    <n v="1"/>
    <x v="1"/>
    <x v="0"/>
  </r>
  <r>
    <n v="1665"/>
    <s v="07V"/>
    <x v="6"/>
    <x v="1"/>
    <n v="1"/>
    <m/>
    <x v="1"/>
    <x v="2"/>
  </r>
  <r>
    <n v="212"/>
    <s v="08F"/>
    <x v="7"/>
    <x v="4"/>
    <n v="1"/>
    <n v="1"/>
    <x v="1"/>
    <x v="0"/>
  </r>
  <r>
    <n v="1145"/>
    <s v="09A"/>
    <x v="8"/>
    <x v="3"/>
    <n v="2"/>
    <m/>
    <x v="0"/>
    <x v="2"/>
  </r>
  <r>
    <n v="2786"/>
    <s v="07Q"/>
    <x v="9"/>
    <x v="2"/>
    <n v="1"/>
    <n v="0"/>
    <x v="1"/>
    <x v="1"/>
  </r>
  <r>
    <n v="87"/>
    <s v="08F"/>
    <x v="7"/>
    <x v="4"/>
    <n v="2"/>
    <n v="2"/>
    <x v="0"/>
    <x v="3"/>
  </r>
  <r>
    <n v="27"/>
    <s v="07L"/>
    <x v="10"/>
    <x v="4"/>
    <n v="2"/>
    <s v="3+"/>
    <x v="0"/>
    <x v="4"/>
  </r>
  <r>
    <n v="75"/>
    <s v="08X"/>
    <x v="11"/>
    <x v="1"/>
    <n v="1"/>
    <n v="2"/>
    <x v="1"/>
    <x v="3"/>
  </r>
  <r>
    <n v="72"/>
    <s v="09A"/>
    <x v="8"/>
    <x v="3"/>
    <n v="2"/>
    <n v="1"/>
    <x v="0"/>
    <x v="0"/>
  </r>
  <r>
    <n v="75"/>
    <s v="08G"/>
    <x v="12"/>
    <x v="3"/>
    <n v="2"/>
    <n v="2"/>
    <x v="0"/>
    <x v="3"/>
  </r>
  <r>
    <n v="83"/>
    <s v="07Q"/>
    <x v="9"/>
    <x v="2"/>
    <n v="2"/>
    <n v="2"/>
    <x v="0"/>
    <x v="3"/>
  </r>
  <r>
    <n v="29"/>
    <s v="08V"/>
    <x v="13"/>
    <x v="4"/>
    <n v="2"/>
    <s v="3+"/>
    <x v="0"/>
    <x v="4"/>
  </r>
  <r>
    <n v="63"/>
    <s v="08E"/>
    <x v="5"/>
    <x v="3"/>
    <n v="2"/>
    <n v="2"/>
    <x v="0"/>
    <x v="3"/>
  </r>
  <r>
    <n v="96"/>
    <s v="07V"/>
    <x v="6"/>
    <x v="1"/>
    <n v="1"/>
    <s v="3+"/>
    <x v="1"/>
    <x v="4"/>
  </r>
  <r>
    <n v="47"/>
    <s v="07Q"/>
    <x v="9"/>
    <x v="2"/>
    <n v="2"/>
    <s v="3+"/>
    <x v="0"/>
    <x v="4"/>
  </r>
  <r>
    <n v="40"/>
    <s v="08R"/>
    <x v="1"/>
    <x v="1"/>
    <n v="2"/>
    <s v="3+"/>
    <x v="0"/>
    <x v="4"/>
  </r>
  <r>
    <n v="43"/>
    <s v="07L"/>
    <x v="10"/>
    <x v="4"/>
    <n v="1"/>
    <s v="3+"/>
    <x v="1"/>
    <x v="4"/>
  </r>
  <r>
    <n v="65"/>
    <s v="08K"/>
    <x v="14"/>
    <x v="2"/>
    <n v="1"/>
    <s v="3+"/>
    <x v="1"/>
    <x v="4"/>
  </r>
  <r>
    <n v="19"/>
    <s v="08C"/>
    <x v="4"/>
    <x v="3"/>
    <n v="2"/>
    <s v="3+"/>
    <x v="0"/>
    <x v="4"/>
  </r>
  <r>
    <n v="1448"/>
    <s v="07H"/>
    <x v="15"/>
    <x v="5"/>
    <n v="1"/>
    <m/>
    <x v="1"/>
    <x v="2"/>
  </r>
  <r>
    <n v="1574"/>
    <s v="08Y"/>
    <x v="16"/>
    <x v="3"/>
    <n v="2"/>
    <m/>
    <x v="0"/>
    <x v="2"/>
  </r>
  <r>
    <n v="1051"/>
    <s v="08W"/>
    <x v="17"/>
    <x v="4"/>
    <n v="2"/>
    <m/>
    <x v="0"/>
    <x v="2"/>
  </r>
  <r>
    <n v="1002"/>
    <s v="08M"/>
    <x v="18"/>
    <x v="4"/>
    <n v="2"/>
    <m/>
    <x v="0"/>
    <x v="2"/>
  </r>
  <r>
    <n v="1735"/>
    <s v="08X"/>
    <x v="11"/>
    <x v="1"/>
    <n v="2"/>
    <m/>
    <x v="0"/>
    <x v="2"/>
  </r>
  <r>
    <n v="920"/>
    <s v="08N"/>
    <x v="19"/>
    <x v="4"/>
    <n v="1"/>
    <m/>
    <x v="1"/>
    <x v="2"/>
  </r>
  <r>
    <n v="126"/>
    <s v="08E"/>
    <x v="5"/>
    <x v="3"/>
    <n v="2"/>
    <n v="1"/>
    <x v="0"/>
    <x v="0"/>
  </r>
  <r>
    <n v="68"/>
    <s v="08F"/>
    <x v="7"/>
    <x v="4"/>
    <n v="1"/>
    <s v="3+"/>
    <x v="1"/>
    <x v="4"/>
  </r>
  <r>
    <n v="1749"/>
    <s v="07R"/>
    <x v="20"/>
    <x v="0"/>
    <n v="2"/>
    <n v="0"/>
    <x v="0"/>
    <x v="1"/>
  </r>
  <r>
    <n v="124"/>
    <s v="08M"/>
    <x v="18"/>
    <x v="4"/>
    <n v="2"/>
    <n v="1"/>
    <x v="0"/>
    <x v="0"/>
  </r>
  <r>
    <n v="171"/>
    <s v="08W"/>
    <x v="17"/>
    <x v="4"/>
    <n v="1"/>
    <n v="1"/>
    <x v="1"/>
    <x v="0"/>
  </r>
  <r>
    <n v="43"/>
    <s v="08C"/>
    <x v="4"/>
    <x v="3"/>
    <n v="2"/>
    <n v="2"/>
    <x v="0"/>
    <x v="3"/>
  </r>
  <r>
    <n v="34"/>
    <s v="08Y"/>
    <x v="16"/>
    <x v="3"/>
    <n v="2"/>
    <s v="3+"/>
    <x v="0"/>
    <x v="4"/>
  </r>
  <r>
    <n v="1279"/>
    <s v="08M"/>
    <x v="18"/>
    <x v="4"/>
    <n v="1"/>
    <n v="0"/>
    <x v="1"/>
    <x v="1"/>
  </r>
  <r>
    <n v="47"/>
    <s v="07H"/>
    <x v="15"/>
    <x v="5"/>
    <n v="2"/>
    <s v="3+"/>
    <x v="0"/>
    <x v="4"/>
  </r>
  <r>
    <n v="1942"/>
    <s v="08P"/>
    <x v="21"/>
    <x v="1"/>
    <n v="2"/>
    <n v="0"/>
    <x v="0"/>
    <x v="1"/>
  </r>
  <r>
    <n v="554"/>
    <s v="08V"/>
    <x v="13"/>
    <x v="4"/>
    <n v="1"/>
    <m/>
    <x v="1"/>
    <x v="2"/>
  </r>
  <r>
    <n v="1446"/>
    <s v="08Y"/>
    <x v="16"/>
    <x v="3"/>
    <n v="1"/>
    <n v="0"/>
    <x v="1"/>
    <x v="1"/>
  </r>
  <r>
    <n v="125"/>
    <s v="07L"/>
    <x v="10"/>
    <x v="4"/>
    <n v="1"/>
    <n v="1"/>
    <x v="1"/>
    <x v="0"/>
  </r>
  <r>
    <n v="1085"/>
    <s v="07T"/>
    <x v="22"/>
    <x v="4"/>
    <n v="2"/>
    <m/>
    <x v="0"/>
    <x v="2"/>
  </r>
  <r>
    <n v="135"/>
    <s v="08K"/>
    <x v="14"/>
    <x v="2"/>
    <n v="1"/>
    <n v="1"/>
    <x v="1"/>
    <x v="0"/>
  </r>
  <r>
    <n v="1243"/>
    <s v="08A"/>
    <x v="23"/>
    <x v="2"/>
    <n v="2"/>
    <m/>
    <x v="0"/>
    <x v="2"/>
  </r>
  <r>
    <n v="1517"/>
    <s v="07Y"/>
    <x v="24"/>
    <x v="3"/>
    <n v="1"/>
    <n v="0"/>
    <x v="1"/>
    <x v="1"/>
  </r>
  <r>
    <n v="878"/>
    <s v="08R"/>
    <x v="1"/>
    <x v="1"/>
    <n v="1"/>
    <m/>
    <x v="1"/>
    <x v="2"/>
  </r>
  <r>
    <n v="42"/>
    <s v="08M"/>
    <x v="18"/>
    <x v="4"/>
    <n v="2"/>
    <n v="2"/>
    <x v="0"/>
    <x v="3"/>
  </r>
  <r>
    <n v="88"/>
    <s v="08C"/>
    <x v="4"/>
    <x v="3"/>
    <n v="2"/>
    <n v="1"/>
    <x v="0"/>
    <x v="0"/>
  </r>
  <r>
    <n v="72"/>
    <s v="08V"/>
    <x v="13"/>
    <x v="4"/>
    <n v="1"/>
    <n v="1"/>
    <x v="1"/>
    <x v="0"/>
  </r>
  <r>
    <n v="66"/>
    <s v="08W"/>
    <x v="17"/>
    <x v="4"/>
    <n v="1"/>
    <n v="2"/>
    <x v="1"/>
    <x v="3"/>
  </r>
  <r>
    <n v="96"/>
    <s v="08Y"/>
    <x v="16"/>
    <x v="3"/>
    <n v="1"/>
    <n v="1"/>
    <x v="1"/>
    <x v="0"/>
  </r>
  <r>
    <n v="59"/>
    <s v="08Q"/>
    <x v="25"/>
    <x v="2"/>
    <n v="1"/>
    <s v="3+"/>
    <x v="1"/>
    <x v="4"/>
  </r>
  <r>
    <n v="60"/>
    <s v="08L"/>
    <x v="26"/>
    <x v="2"/>
    <n v="1"/>
    <s v="3+"/>
    <x v="1"/>
    <x v="4"/>
  </r>
  <r>
    <n v="63"/>
    <s v="08Q"/>
    <x v="25"/>
    <x v="2"/>
    <n v="1"/>
    <n v="2"/>
    <x v="1"/>
    <x v="3"/>
  </r>
  <r>
    <n v="50"/>
    <s v="08P"/>
    <x v="21"/>
    <x v="1"/>
    <n v="1"/>
    <s v="3+"/>
    <x v="1"/>
    <x v="4"/>
  </r>
  <r>
    <n v="706"/>
    <s v="08V"/>
    <x v="13"/>
    <x v="4"/>
    <n v="2"/>
    <m/>
    <x v="0"/>
    <x v="2"/>
  </r>
  <r>
    <n v="1122"/>
    <s v="07W"/>
    <x v="3"/>
    <x v="3"/>
    <n v="1"/>
    <m/>
    <x v="1"/>
    <x v="2"/>
  </r>
  <r>
    <n v="35"/>
    <s v="08F"/>
    <x v="7"/>
    <x v="4"/>
    <n v="2"/>
    <s v="3+"/>
    <x v="0"/>
    <x v="4"/>
  </r>
  <r>
    <n v="1175"/>
    <s v="08F"/>
    <x v="7"/>
    <x v="4"/>
    <n v="1"/>
    <m/>
    <x v="1"/>
    <x v="2"/>
  </r>
  <r>
    <n v="1634"/>
    <s v="08W"/>
    <x v="17"/>
    <x v="4"/>
    <n v="1"/>
    <n v="0"/>
    <x v="1"/>
    <x v="1"/>
  </r>
  <r>
    <n v="2056"/>
    <s v="08K"/>
    <x v="14"/>
    <x v="2"/>
    <n v="2"/>
    <n v="0"/>
    <x v="0"/>
    <x v="1"/>
  </r>
  <r>
    <n v="181"/>
    <s v="08F"/>
    <x v="7"/>
    <x v="4"/>
    <n v="2"/>
    <n v="1"/>
    <x v="0"/>
    <x v="0"/>
  </r>
  <r>
    <n v="59"/>
    <s v="07N"/>
    <x v="2"/>
    <x v="2"/>
    <n v="1"/>
    <s v="3+"/>
    <x v="1"/>
    <x v="4"/>
  </r>
  <r>
    <n v="1290"/>
    <s v="08T"/>
    <x v="27"/>
    <x v="1"/>
    <n v="2"/>
    <m/>
    <x v="0"/>
    <x v="2"/>
  </r>
  <r>
    <n v="984"/>
    <s v="08L"/>
    <x v="26"/>
    <x v="2"/>
    <n v="1"/>
    <m/>
    <x v="1"/>
    <x v="2"/>
  </r>
  <r>
    <n v="142"/>
    <s v="08Q"/>
    <x v="25"/>
    <x v="2"/>
    <n v="1"/>
    <n v="1"/>
    <x v="1"/>
    <x v="0"/>
  </r>
  <r>
    <n v="79"/>
    <s v="07P"/>
    <x v="28"/>
    <x v="3"/>
    <n v="1"/>
    <s v="3+"/>
    <x v="1"/>
    <x v="4"/>
  </r>
  <r>
    <n v="952"/>
    <s v="08Q"/>
    <x v="25"/>
    <x v="2"/>
    <n v="1"/>
    <m/>
    <x v="1"/>
    <x v="2"/>
  </r>
  <r>
    <n v="32"/>
    <s v="08X"/>
    <x v="11"/>
    <x v="1"/>
    <n v="2"/>
    <s v="3+"/>
    <x v="0"/>
    <x v="4"/>
  </r>
  <r>
    <n v="42"/>
    <s v="08V"/>
    <x v="13"/>
    <x v="4"/>
    <n v="1"/>
    <s v="3+"/>
    <x v="1"/>
    <x v="4"/>
  </r>
  <r>
    <n v="2860"/>
    <s v="07H"/>
    <x v="15"/>
    <x v="5"/>
    <n v="1"/>
    <n v="0"/>
    <x v="1"/>
    <x v="1"/>
  </r>
  <r>
    <n v="2176"/>
    <s v="07M"/>
    <x v="29"/>
    <x v="0"/>
    <n v="2"/>
    <m/>
    <x v="0"/>
    <x v="2"/>
  </r>
  <r>
    <n v="2276"/>
    <s v="07V"/>
    <x v="6"/>
    <x v="1"/>
    <n v="2"/>
    <m/>
    <x v="0"/>
    <x v="2"/>
  </r>
  <r>
    <n v="3180"/>
    <s v="07Q"/>
    <x v="9"/>
    <x v="2"/>
    <n v="2"/>
    <n v="0"/>
    <x v="0"/>
    <x v="1"/>
  </r>
  <r>
    <n v="1471"/>
    <s v="08G"/>
    <x v="12"/>
    <x v="3"/>
    <n v="2"/>
    <m/>
    <x v="0"/>
    <x v="2"/>
  </r>
  <r>
    <n v="46"/>
    <s v="08Y"/>
    <x v="16"/>
    <x v="3"/>
    <n v="1"/>
    <s v="3+"/>
    <x v="1"/>
    <x v="4"/>
  </r>
  <r>
    <n v="880"/>
    <s v="09A"/>
    <x v="8"/>
    <x v="3"/>
    <n v="1"/>
    <m/>
    <x v="1"/>
    <x v="2"/>
  </r>
  <r>
    <n v="41"/>
    <s v="07P"/>
    <x v="28"/>
    <x v="3"/>
    <n v="2"/>
    <s v="3+"/>
    <x v="0"/>
    <x v="4"/>
  </r>
  <r>
    <n v="1419"/>
    <s v="07R"/>
    <x v="20"/>
    <x v="0"/>
    <n v="1"/>
    <n v="0"/>
    <x v="1"/>
    <x v="1"/>
  </r>
  <r>
    <n v="43"/>
    <s v="08C"/>
    <x v="4"/>
    <x v="3"/>
    <n v="1"/>
    <s v="3+"/>
    <x v="1"/>
    <x v="4"/>
  </r>
  <r>
    <n v="123"/>
    <s v="08Q"/>
    <x v="25"/>
    <x v="2"/>
    <n v="2"/>
    <n v="1"/>
    <x v="0"/>
    <x v="0"/>
  </r>
  <r>
    <n v="1316"/>
    <s v="07R"/>
    <x v="20"/>
    <x v="0"/>
    <n v="2"/>
    <m/>
    <x v="0"/>
    <x v="2"/>
  </r>
  <r>
    <n v="209"/>
    <s v="07W"/>
    <x v="3"/>
    <x v="3"/>
    <n v="1"/>
    <n v="1"/>
    <x v="1"/>
    <x v="0"/>
  </r>
  <r>
    <n v="50"/>
    <s v="07M"/>
    <x v="29"/>
    <x v="0"/>
    <n v="2"/>
    <s v="3+"/>
    <x v="0"/>
    <x v="4"/>
  </r>
  <r>
    <n v="35"/>
    <s v="08G"/>
    <x v="12"/>
    <x v="3"/>
    <n v="2"/>
    <s v="3+"/>
    <x v="0"/>
    <x v="4"/>
  </r>
  <r>
    <n v="163"/>
    <s v="08N"/>
    <x v="19"/>
    <x v="4"/>
    <n v="2"/>
    <n v="1"/>
    <x v="0"/>
    <x v="0"/>
  </r>
  <r>
    <n v="46"/>
    <s v="07N"/>
    <x v="2"/>
    <x v="2"/>
    <n v="2"/>
    <s v="3+"/>
    <x v="0"/>
    <x v="4"/>
  </r>
  <r>
    <n v="67"/>
    <s v="07R"/>
    <x v="20"/>
    <x v="0"/>
    <n v="2"/>
    <n v="2"/>
    <x v="0"/>
    <x v="3"/>
  </r>
  <r>
    <n v="99"/>
    <s v="07N"/>
    <x v="2"/>
    <x v="2"/>
    <n v="1"/>
    <n v="2"/>
    <x v="1"/>
    <x v="3"/>
  </r>
  <r>
    <n v="238"/>
    <s v="07Q"/>
    <x v="9"/>
    <x v="2"/>
    <n v="1"/>
    <n v="1"/>
    <x v="1"/>
    <x v="0"/>
  </r>
  <r>
    <n v="89"/>
    <s v="08Y"/>
    <x v="16"/>
    <x v="3"/>
    <n v="2"/>
    <n v="1"/>
    <x v="0"/>
    <x v="0"/>
  </r>
  <r>
    <n v="33"/>
    <s v="08H"/>
    <x v="30"/>
    <x v="0"/>
    <n v="2"/>
    <s v="3+"/>
    <x v="0"/>
    <x v="4"/>
  </r>
  <r>
    <n v="59"/>
    <s v="08X"/>
    <x v="11"/>
    <x v="1"/>
    <n v="1"/>
    <s v="3+"/>
    <x v="1"/>
    <x v="4"/>
  </r>
  <r>
    <n v="134"/>
    <s v="08A"/>
    <x v="23"/>
    <x v="2"/>
    <n v="1"/>
    <n v="1"/>
    <x v="1"/>
    <x v="0"/>
  </r>
  <r>
    <n v="130"/>
    <s v="08M"/>
    <x v="18"/>
    <x v="4"/>
    <n v="1"/>
    <n v="1"/>
    <x v="1"/>
    <x v="0"/>
  </r>
  <r>
    <n v="66"/>
    <s v="08V"/>
    <x v="13"/>
    <x v="4"/>
    <n v="1"/>
    <n v="2"/>
    <x v="1"/>
    <x v="3"/>
  </r>
  <r>
    <n v="29"/>
    <s v="08J"/>
    <x v="31"/>
    <x v="1"/>
    <n v="2"/>
    <s v="3+"/>
    <x v="0"/>
    <x v="4"/>
  </r>
  <r>
    <n v="1683"/>
    <s v="08F"/>
    <x v="7"/>
    <x v="4"/>
    <n v="2"/>
    <m/>
    <x v="0"/>
    <x v="2"/>
  </r>
  <r>
    <n v="2524"/>
    <s v="07M"/>
    <x v="29"/>
    <x v="0"/>
    <n v="1"/>
    <n v="0"/>
    <x v="1"/>
    <x v="1"/>
  </r>
  <r>
    <n v="670"/>
    <s v="07Y"/>
    <x v="24"/>
    <x v="3"/>
    <n v="1"/>
    <m/>
    <x v="1"/>
    <x v="2"/>
  </r>
  <r>
    <n v="2341"/>
    <s v="08X"/>
    <x v="11"/>
    <x v="1"/>
    <n v="2"/>
    <n v="0"/>
    <x v="0"/>
    <x v="1"/>
  </r>
  <r>
    <n v="1533"/>
    <s v="08D"/>
    <x v="0"/>
    <x v="0"/>
    <n v="1"/>
    <n v="0"/>
    <x v="1"/>
    <x v="1"/>
  </r>
  <r>
    <n v="128"/>
    <s v="07X"/>
    <x v="32"/>
    <x v="0"/>
    <n v="1"/>
    <n v="2"/>
    <x v="1"/>
    <x v="3"/>
  </r>
  <r>
    <n v="889"/>
    <s v="08C"/>
    <x v="4"/>
    <x v="3"/>
    <n v="2"/>
    <m/>
    <x v="0"/>
    <x v="2"/>
  </r>
  <r>
    <n v="770"/>
    <s v="08A"/>
    <x v="23"/>
    <x v="2"/>
    <n v="1"/>
    <m/>
    <x v="1"/>
    <x v="2"/>
  </r>
  <r>
    <n v="1008"/>
    <s v="07N"/>
    <x v="2"/>
    <x v="2"/>
    <n v="1"/>
    <m/>
    <x v="1"/>
    <x v="2"/>
  </r>
  <r>
    <n v="75"/>
    <s v="08V"/>
    <x v="13"/>
    <x v="4"/>
    <n v="2"/>
    <n v="1"/>
    <x v="0"/>
    <x v="0"/>
  </r>
  <r>
    <n v="37"/>
    <s v="08H"/>
    <x v="30"/>
    <x v="0"/>
    <n v="2"/>
    <n v="2"/>
    <x v="0"/>
    <x v="3"/>
  </r>
  <r>
    <n v="98"/>
    <s v="08P"/>
    <x v="21"/>
    <x v="1"/>
    <n v="1"/>
    <n v="1"/>
    <x v="1"/>
    <x v="0"/>
  </r>
  <r>
    <n v="25"/>
    <s v="08V"/>
    <x v="13"/>
    <x v="4"/>
    <n v="2"/>
    <n v="2"/>
    <x v="0"/>
    <x v="3"/>
  </r>
  <r>
    <n v="47"/>
    <s v="07T"/>
    <x v="22"/>
    <x v="4"/>
    <n v="2"/>
    <n v="2"/>
    <x v="0"/>
    <x v="3"/>
  </r>
  <r>
    <n v="59"/>
    <s v="08M"/>
    <x v="18"/>
    <x v="4"/>
    <n v="1"/>
    <n v="2"/>
    <x v="1"/>
    <x v="3"/>
  </r>
  <r>
    <n v="58"/>
    <s v="08P"/>
    <x v="21"/>
    <x v="1"/>
    <n v="1"/>
    <n v="2"/>
    <x v="1"/>
    <x v="3"/>
  </r>
  <r>
    <n v="1753"/>
    <s v="08W"/>
    <x v="17"/>
    <x v="4"/>
    <n v="2"/>
    <n v="0"/>
    <x v="0"/>
    <x v="1"/>
  </r>
  <r>
    <n v="211"/>
    <s v="07H"/>
    <x v="15"/>
    <x v="5"/>
    <n v="2"/>
    <n v="1"/>
    <x v="0"/>
    <x v="0"/>
  </r>
  <r>
    <n v="1163"/>
    <s v="08K"/>
    <x v="14"/>
    <x v="2"/>
    <n v="1"/>
    <m/>
    <x v="1"/>
    <x v="2"/>
  </r>
  <r>
    <n v="124"/>
    <s v="08L"/>
    <x v="26"/>
    <x v="2"/>
    <n v="2"/>
    <n v="1"/>
    <x v="0"/>
    <x v="0"/>
  </r>
  <r>
    <n v="132"/>
    <s v="08X"/>
    <x v="11"/>
    <x v="1"/>
    <n v="2"/>
    <n v="1"/>
    <x v="0"/>
    <x v="0"/>
  </r>
  <r>
    <n v="946"/>
    <s v="08V"/>
    <x v="13"/>
    <x v="4"/>
    <n v="1"/>
    <n v="0"/>
    <x v="1"/>
    <x v="1"/>
  </r>
  <r>
    <n v="1477"/>
    <s v="08M"/>
    <x v="18"/>
    <x v="4"/>
    <n v="2"/>
    <n v="0"/>
    <x v="0"/>
    <x v="1"/>
  </r>
  <r>
    <n v="187"/>
    <s v="08N"/>
    <x v="19"/>
    <x v="4"/>
    <n v="1"/>
    <n v="1"/>
    <x v="1"/>
    <x v="0"/>
  </r>
  <r>
    <n v="101"/>
    <s v="08J"/>
    <x v="31"/>
    <x v="1"/>
    <n v="2"/>
    <n v="1"/>
    <x v="0"/>
    <x v="0"/>
  </r>
  <r>
    <n v="995"/>
    <s v="08H"/>
    <x v="30"/>
    <x v="0"/>
    <n v="2"/>
    <m/>
    <x v="0"/>
    <x v="2"/>
  </r>
  <r>
    <n v="124"/>
    <s v="08R"/>
    <x v="1"/>
    <x v="1"/>
    <n v="2"/>
    <n v="1"/>
    <x v="0"/>
    <x v="0"/>
  </r>
  <r>
    <n v="55"/>
    <s v="08T"/>
    <x v="27"/>
    <x v="1"/>
    <n v="1"/>
    <s v="3+"/>
    <x v="1"/>
    <x v="4"/>
  </r>
  <r>
    <n v="118"/>
    <s v="08H"/>
    <x v="30"/>
    <x v="0"/>
    <n v="2"/>
    <n v="1"/>
    <x v="0"/>
    <x v="0"/>
  </r>
  <r>
    <n v="57"/>
    <s v="08R"/>
    <x v="1"/>
    <x v="1"/>
    <n v="2"/>
    <n v="2"/>
    <x v="0"/>
    <x v="3"/>
  </r>
  <r>
    <n v="31"/>
    <s v="07R"/>
    <x v="20"/>
    <x v="0"/>
    <n v="2"/>
    <s v="3+"/>
    <x v="0"/>
    <x v="4"/>
  </r>
  <r>
    <n v="50"/>
    <s v="08J"/>
    <x v="31"/>
    <x v="1"/>
    <n v="1"/>
    <n v="2"/>
    <x v="1"/>
    <x v="3"/>
  </r>
  <r>
    <n v="90"/>
    <s v="07T"/>
    <x v="22"/>
    <x v="4"/>
    <n v="2"/>
    <n v="1"/>
    <x v="0"/>
    <x v="0"/>
  </r>
  <r>
    <n v="122"/>
    <s v="07M"/>
    <x v="29"/>
    <x v="0"/>
    <n v="1"/>
    <n v="2"/>
    <x v="1"/>
    <x v="3"/>
  </r>
  <r>
    <n v="88"/>
    <s v="07H"/>
    <x v="15"/>
    <x v="5"/>
    <n v="2"/>
    <n v="2"/>
    <x v="0"/>
    <x v="3"/>
  </r>
  <r>
    <n v="185"/>
    <s v="08G"/>
    <x v="12"/>
    <x v="3"/>
    <n v="1"/>
    <n v="1"/>
    <x v="1"/>
    <x v="0"/>
  </r>
  <r>
    <n v="2019"/>
    <s v="08N"/>
    <x v="19"/>
    <x v="4"/>
    <n v="2"/>
    <n v="0"/>
    <x v="0"/>
    <x v="1"/>
  </r>
  <r>
    <n v="1489"/>
    <s v="07M"/>
    <x v="29"/>
    <x v="0"/>
    <n v="1"/>
    <m/>
    <x v="1"/>
    <x v="2"/>
  </r>
  <r>
    <n v="1918"/>
    <s v="07Y"/>
    <x v="24"/>
    <x v="3"/>
    <n v="2"/>
    <n v="0"/>
    <x v="0"/>
    <x v="1"/>
  </r>
  <r>
    <n v="906"/>
    <s v="08D"/>
    <x v="0"/>
    <x v="0"/>
    <n v="1"/>
    <m/>
    <x v="1"/>
    <x v="2"/>
  </r>
  <r>
    <n v="2440"/>
    <s v="07Q"/>
    <x v="9"/>
    <x v="2"/>
    <n v="2"/>
    <m/>
    <x v="0"/>
    <x v="2"/>
  </r>
  <r>
    <n v="1848"/>
    <s v="07P"/>
    <x v="28"/>
    <x v="3"/>
    <n v="1"/>
    <n v="0"/>
    <x v="1"/>
    <x v="1"/>
  </r>
  <r>
    <n v="2145"/>
    <s v="07X"/>
    <x v="32"/>
    <x v="0"/>
    <n v="1"/>
    <n v="0"/>
    <x v="1"/>
    <x v="1"/>
  </r>
  <r>
    <n v="69"/>
    <s v="07L"/>
    <x v="10"/>
    <x v="4"/>
    <n v="2"/>
    <n v="2"/>
    <x v="0"/>
    <x v="3"/>
  </r>
  <r>
    <n v="3241"/>
    <s v="07M"/>
    <x v="29"/>
    <x v="0"/>
    <n v="2"/>
    <n v="0"/>
    <x v="0"/>
    <x v="1"/>
  </r>
  <r>
    <n v="1824"/>
    <s v="08Q"/>
    <x v="25"/>
    <x v="2"/>
    <n v="2"/>
    <n v="0"/>
    <x v="0"/>
    <x v="1"/>
  </r>
  <r>
    <n v="45"/>
    <s v="08N"/>
    <x v="19"/>
    <x v="4"/>
    <n v="2"/>
    <s v="3+"/>
    <x v="0"/>
    <x v="4"/>
  </r>
  <r>
    <n v="1189"/>
    <s v="08V"/>
    <x v="13"/>
    <x v="4"/>
    <n v="2"/>
    <n v="0"/>
    <x v="0"/>
    <x v="1"/>
  </r>
  <r>
    <n v="96"/>
    <s v="07L"/>
    <x v="10"/>
    <x v="4"/>
    <n v="2"/>
    <n v="1"/>
    <x v="0"/>
    <x v="0"/>
  </r>
  <r>
    <n v="2817"/>
    <s v="07V"/>
    <x v="6"/>
    <x v="1"/>
    <n v="1"/>
    <n v="0"/>
    <x v="1"/>
    <x v="1"/>
  </r>
  <r>
    <n v="1296"/>
    <s v="08P"/>
    <x v="21"/>
    <x v="1"/>
    <n v="2"/>
    <m/>
    <x v="0"/>
    <x v="2"/>
  </r>
  <r>
    <n v="51"/>
    <s v="08W"/>
    <x v="17"/>
    <x v="4"/>
    <n v="2"/>
    <n v="2"/>
    <x v="0"/>
    <x v="3"/>
  </r>
  <r>
    <n v="1535"/>
    <s v="08R"/>
    <x v="1"/>
    <x v="1"/>
    <n v="1"/>
    <n v="0"/>
    <x v="1"/>
    <x v="1"/>
  </r>
  <r>
    <n v="41"/>
    <s v="09A"/>
    <x v="8"/>
    <x v="3"/>
    <n v="1"/>
    <n v="2"/>
    <x v="1"/>
    <x v="3"/>
  </r>
  <r>
    <n v="21"/>
    <s v="08P"/>
    <x v="21"/>
    <x v="1"/>
    <n v="2"/>
    <s v="3+"/>
    <x v="0"/>
    <x v="4"/>
  </r>
  <r>
    <n v="42"/>
    <s v="07X"/>
    <x v="32"/>
    <x v="0"/>
    <n v="2"/>
    <s v="3+"/>
    <x v="0"/>
    <x v="4"/>
  </r>
  <r>
    <n v="41"/>
    <s v="07T"/>
    <x v="22"/>
    <x v="4"/>
    <n v="1"/>
    <s v="3+"/>
    <x v="1"/>
    <x v="4"/>
  </r>
  <r>
    <n v="66"/>
    <s v="07N"/>
    <x v="2"/>
    <x v="2"/>
    <n v="2"/>
    <n v="2"/>
    <x v="0"/>
    <x v="3"/>
  </r>
  <r>
    <n v="49"/>
    <s v="08E"/>
    <x v="5"/>
    <x v="3"/>
    <n v="2"/>
    <s v="3+"/>
    <x v="0"/>
    <x v="4"/>
  </r>
  <r>
    <n v="73"/>
    <s v="08D"/>
    <x v="0"/>
    <x v="0"/>
    <n v="1"/>
    <n v="2"/>
    <x v="1"/>
    <x v="3"/>
  </r>
  <r>
    <n v="126"/>
    <s v="08D"/>
    <x v="0"/>
    <x v="0"/>
    <n v="1"/>
    <n v="1"/>
    <x v="1"/>
    <x v="0"/>
  </r>
  <r>
    <n v="1181"/>
    <s v="07X"/>
    <x v="32"/>
    <x v="0"/>
    <n v="1"/>
    <m/>
    <x v="1"/>
    <x v="2"/>
  </r>
  <r>
    <n v="282"/>
    <s v="07H"/>
    <x v="15"/>
    <x v="5"/>
    <n v="1"/>
    <n v="1"/>
    <x v="1"/>
    <x v="0"/>
  </r>
  <r>
    <n v="144"/>
    <s v="07H"/>
    <x v="15"/>
    <x v="5"/>
    <n v="1"/>
    <n v="2"/>
    <x v="1"/>
    <x v="3"/>
  </r>
  <r>
    <n v="1336"/>
    <s v="08Q"/>
    <x v="25"/>
    <x v="2"/>
    <n v="2"/>
    <m/>
    <x v="0"/>
    <x v="2"/>
  </r>
  <r>
    <n v="1199"/>
    <s v="08Y"/>
    <x v="16"/>
    <x v="3"/>
    <n v="1"/>
    <m/>
    <x v="1"/>
    <x v="2"/>
  </r>
  <r>
    <n v="1369"/>
    <s v="09A"/>
    <x v="8"/>
    <x v="3"/>
    <n v="2"/>
    <n v="0"/>
    <x v="0"/>
    <x v="1"/>
  </r>
  <r>
    <n v="933"/>
    <s v="08E"/>
    <x v="5"/>
    <x v="3"/>
    <n v="1"/>
    <m/>
    <x v="1"/>
    <x v="2"/>
  </r>
  <r>
    <n v="43"/>
    <s v="07Y"/>
    <x v="24"/>
    <x v="3"/>
    <n v="2"/>
    <s v="3+"/>
    <x v="0"/>
    <x v="4"/>
  </r>
  <r>
    <n v="804"/>
    <s v="08P"/>
    <x v="21"/>
    <x v="1"/>
    <n v="1"/>
    <m/>
    <x v="1"/>
    <x v="2"/>
  </r>
  <r>
    <n v="140"/>
    <s v="08K"/>
    <x v="14"/>
    <x v="2"/>
    <n v="2"/>
    <n v="1"/>
    <x v="0"/>
    <x v="0"/>
  </r>
  <r>
    <n v="702"/>
    <s v="08J"/>
    <x v="31"/>
    <x v="1"/>
    <n v="1"/>
    <m/>
    <x v="1"/>
    <x v="2"/>
  </r>
  <r>
    <n v="166"/>
    <s v="07P"/>
    <x v="28"/>
    <x v="3"/>
    <n v="1"/>
    <n v="1"/>
    <x v="1"/>
    <x v="0"/>
  </r>
  <r>
    <n v="784"/>
    <s v="08H"/>
    <x v="30"/>
    <x v="0"/>
    <n v="1"/>
    <m/>
    <x v="1"/>
    <x v="2"/>
  </r>
  <r>
    <n v="47"/>
    <s v="08P"/>
    <x v="21"/>
    <x v="1"/>
    <n v="2"/>
    <n v="2"/>
    <x v="0"/>
    <x v="3"/>
  </r>
  <r>
    <n v="73"/>
    <s v="08L"/>
    <x v="26"/>
    <x v="2"/>
    <n v="1"/>
    <n v="2"/>
    <x v="1"/>
    <x v="3"/>
  </r>
  <r>
    <n v="80"/>
    <s v="07X"/>
    <x v="32"/>
    <x v="0"/>
    <n v="2"/>
    <n v="2"/>
    <x v="0"/>
    <x v="3"/>
  </r>
  <r>
    <n v="57"/>
    <s v="07Q"/>
    <x v="9"/>
    <x v="2"/>
    <n v="1"/>
    <s v="3+"/>
    <x v="1"/>
    <x v="4"/>
  </r>
  <r>
    <n v="35"/>
    <s v="08K"/>
    <x v="14"/>
    <x v="2"/>
    <n v="2"/>
    <s v="3+"/>
    <x v="0"/>
    <x v="4"/>
  </r>
  <r>
    <n v="60"/>
    <s v="08T"/>
    <x v="27"/>
    <x v="1"/>
    <n v="1"/>
    <n v="2"/>
    <x v="1"/>
    <x v="3"/>
  </r>
  <r>
    <n v="37"/>
    <s v="08L"/>
    <x v="26"/>
    <x v="2"/>
    <n v="2"/>
    <s v="3+"/>
    <x v="0"/>
    <x v="4"/>
  </r>
  <r>
    <n v="37"/>
    <s v="07T"/>
    <x v="22"/>
    <x v="4"/>
    <n v="1"/>
    <n v="2"/>
    <x v="1"/>
    <x v="3"/>
  </r>
  <r>
    <n v="2118"/>
    <s v="08F"/>
    <x v="7"/>
    <x v="4"/>
    <n v="1"/>
    <n v="0"/>
    <x v="1"/>
    <x v="1"/>
  </r>
  <r>
    <n v="212"/>
    <s v="07M"/>
    <x v="29"/>
    <x v="0"/>
    <n v="2"/>
    <n v="1"/>
    <x v="0"/>
    <x v="0"/>
  </r>
  <r>
    <n v="890"/>
    <s v="07L"/>
    <x v="10"/>
    <x v="4"/>
    <n v="2"/>
    <m/>
    <x v="0"/>
    <x v="2"/>
  </r>
  <r>
    <n v="1196"/>
    <s v="07Y"/>
    <x v="24"/>
    <x v="3"/>
    <n v="2"/>
    <m/>
    <x v="0"/>
    <x v="2"/>
  </r>
  <r>
    <n v="1006"/>
    <s v="07L"/>
    <x v="10"/>
    <x v="4"/>
    <n v="1"/>
    <n v="0"/>
    <x v="1"/>
    <x v="1"/>
  </r>
  <r>
    <n v="3045"/>
    <s v="07V"/>
    <x v="6"/>
    <x v="1"/>
    <n v="2"/>
    <n v="0"/>
    <x v="0"/>
    <x v="1"/>
  </r>
  <r>
    <n v="153"/>
    <s v="07Y"/>
    <x v="24"/>
    <x v="3"/>
    <n v="1"/>
    <n v="1"/>
    <x v="1"/>
    <x v="0"/>
  </r>
  <r>
    <n v="2137"/>
    <s v="07P"/>
    <x v="28"/>
    <x v="3"/>
    <n v="2"/>
    <n v="0"/>
    <x v="0"/>
    <x v="1"/>
  </r>
  <r>
    <n v="152"/>
    <s v="07N"/>
    <x v="2"/>
    <x v="2"/>
    <n v="1"/>
    <n v="1"/>
    <x v="1"/>
    <x v="0"/>
  </r>
  <r>
    <n v="27"/>
    <s v="08W"/>
    <x v="17"/>
    <x v="4"/>
    <n v="2"/>
    <s v="3+"/>
    <x v="0"/>
    <x v="4"/>
  </r>
  <r>
    <n v="49"/>
    <s v="08C"/>
    <x v="4"/>
    <x v="3"/>
    <n v="1"/>
    <n v="2"/>
    <x v="1"/>
    <x v="3"/>
  </r>
  <r>
    <n v="59"/>
    <s v="07V"/>
    <x v="6"/>
    <x v="1"/>
    <n v="2"/>
    <s v="3+"/>
    <x v="0"/>
    <x v="4"/>
  </r>
  <r>
    <n v="1470"/>
    <s v="08T"/>
    <x v="27"/>
    <x v="1"/>
    <n v="1"/>
    <n v="0"/>
    <x v="1"/>
    <x v="1"/>
  </r>
  <r>
    <n v="98"/>
    <s v="07W"/>
    <x v="3"/>
    <x v="3"/>
    <n v="1"/>
    <n v="2"/>
    <x v="1"/>
    <x v="3"/>
  </r>
  <r>
    <n v="74"/>
    <s v="07W"/>
    <x v="3"/>
    <x v="3"/>
    <n v="2"/>
    <n v="2"/>
    <x v="0"/>
    <x v="3"/>
  </r>
  <r>
    <n v="31"/>
    <s v="08J"/>
    <x v="31"/>
    <x v="1"/>
    <n v="2"/>
    <n v="2"/>
    <x v="0"/>
    <x v="3"/>
  </r>
  <r>
    <n v="44"/>
    <s v="08R"/>
    <x v="1"/>
    <x v="1"/>
    <n v="1"/>
    <s v="3+"/>
    <x v="1"/>
    <x v="4"/>
  </r>
  <r>
    <n v="30"/>
    <s v="08A"/>
    <x v="23"/>
    <x v="2"/>
    <n v="2"/>
    <s v="3+"/>
    <x v="0"/>
    <x v="4"/>
  </r>
  <r>
    <n v="86"/>
    <s v="08E"/>
    <x v="5"/>
    <x v="3"/>
    <n v="1"/>
    <n v="2"/>
    <x v="1"/>
    <x v="3"/>
  </r>
  <r>
    <n v="54"/>
    <s v="07R"/>
    <x v="20"/>
    <x v="0"/>
    <n v="1"/>
    <s v="3+"/>
    <x v="1"/>
    <x v="4"/>
  </r>
  <r>
    <n v="55"/>
    <s v="07R"/>
    <x v="20"/>
    <x v="0"/>
    <n v="1"/>
    <n v="2"/>
    <x v="1"/>
    <x v="3"/>
  </r>
  <r>
    <n v="3102"/>
    <s v="07H"/>
    <x v="15"/>
    <x v="5"/>
    <n v="2"/>
    <n v="0"/>
    <x v="0"/>
    <x v="1"/>
  </r>
  <r>
    <n v="1896"/>
    <s v="07H"/>
    <x v="15"/>
    <x v="5"/>
    <n v="2"/>
    <m/>
    <x v="0"/>
    <x v="2"/>
  </r>
  <r>
    <n v="2428"/>
    <s v="08F"/>
    <x v="7"/>
    <x v="4"/>
    <n v="2"/>
    <n v="0"/>
    <x v="0"/>
    <x v="1"/>
  </r>
  <r>
    <n v="1741"/>
    <s v="08G"/>
    <x v="12"/>
    <x v="3"/>
    <n v="1"/>
    <n v="0"/>
    <x v="1"/>
    <x v="1"/>
  </r>
  <r>
    <n v="134"/>
    <s v="08W"/>
    <x v="17"/>
    <x v="4"/>
    <n v="2"/>
    <n v="1"/>
    <x v="0"/>
    <x v="0"/>
  </r>
  <r>
    <n v="110"/>
    <s v="08G"/>
    <x v="12"/>
    <x v="3"/>
    <n v="1"/>
    <n v="2"/>
    <x v="1"/>
    <x v="3"/>
  </r>
  <r>
    <n v="1523"/>
    <s v="07T"/>
    <x v="22"/>
    <x v="4"/>
    <n v="2"/>
    <n v="0"/>
    <x v="0"/>
    <x v="1"/>
  </r>
  <r>
    <n v="106"/>
    <s v="08H"/>
    <x v="30"/>
    <x v="0"/>
    <n v="1"/>
    <n v="1"/>
    <x v="1"/>
    <x v="0"/>
  </r>
  <r>
    <n v="1482"/>
    <s v="08J"/>
    <x v="31"/>
    <x v="1"/>
    <n v="2"/>
    <n v="0"/>
    <x v="0"/>
    <x v="1"/>
  </r>
  <r>
    <n v="1188"/>
    <s v="09A"/>
    <x v="8"/>
    <x v="3"/>
    <n v="1"/>
    <n v="0"/>
    <x v="1"/>
    <x v="1"/>
  </r>
  <r>
    <n v="2047"/>
    <s v="08K"/>
    <x v="14"/>
    <x v="2"/>
    <n v="1"/>
    <n v="0"/>
    <x v="1"/>
    <x v="1"/>
  </r>
  <r>
    <n v="848"/>
    <s v="07T"/>
    <x v="22"/>
    <x v="4"/>
    <n v="1"/>
    <m/>
    <x v="1"/>
    <x v="2"/>
  </r>
  <r>
    <n v="1992"/>
    <s v="08L"/>
    <x v="26"/>
    <x v="2"/>
    <n v="2"/>
    <n v="0"/>
    <x v="0"/>
    <x v="1"/>
  </r>
  <r>
    <n v="213"/>
    <s v="07X"/>
    <x v="32"/>
    <x v="0"/>
    <n v="1"/>
    <n v="1"/>
    <x v="1"/>
    <x v="0"/>
  </r>
  <r>
    <n v="36"/>
    <s v="08M"/>
    <x v="18"/>
    <x v="4"/>
    <n v="2"/>
    <s v="3+"/>
    <x v="0"/>
    <x v="4"/>
  </r>
  <r>
    <n v="187"/>
    <s v="07X"/>
    <x v="32"/>
    <x v="0"/>
    <n v="2"/>
    <n v="1"/>
    <x v="0"/>
    <x v="0"/>
  </r>
  <r>
    <n v="217"/>
    <s v="07Q"/>
    <x v="9"/>
    <x v="2"/>
    <n v="2"/>
    <n v="1"/>
    <x v="0"/>
    <x v="0"/>
  </r>
  <r>
    <n v="34"/>
    <s v="08Q"/>
    <x v="25"/>
    <x v="2"/>
    <n v="2"/>
    <s v="3+"/>
    <x v="0"/>
    <x v="4"/>
  </r>
  <r>
    <n v="92"/>
    <s v="08K"/>
    <x v="14"/>
    <x v="2"/>
    <n v="1"/>
    <n v="2"/>
    <x v="1"/>
    <x v="3"/>
  </r>
  <r>
    <n v="95"/>
    <s v="08J"/>
    <x v="31"/>
    <x v="1"/>
    <n v="1"/>
    <n v="1"/>
    <x v="1"/>
    <x v="0"/>
  </r>
  <r>
    <n v="51"/>
    <s v="08H"/>
    <x v="30"/>
    <x v="0"/>
    <n v="1"/>
    <s v="3+"/>
    <x v="1"/>
    <x v="4"/>
  </r>
  <r>
    <n v="1517"/>
    <s v="08H"/>
    <x v="30"/>
    <x v="0"/>
    <n v="2"/>
    <n v="0"/>
    <x v="0"/>
    <x v="1"/>
  </r>
  <r>
    <n v="694"/>
    <s v="08W"/>
    <x v="17"/>
    <x v="4"/>
    <n v="1"/>
    <m/>
    <x v="1"/>
    <x v="2"/>
  </r>
  <r>
    <n v="1643"/>
    <s v="08A"/>
    <x v="23"/>
    <x v="2"/>
    <n v="1"/>
    <n v="0"/>
    <x v="1"/>
    <x v="1"/>
  </r>
  <r>
    <n v="1399"/>
    <s v="08K"/>
    <x v="14"/>
    <x v="2"/>
    <n v="2"/>
    <m/>
    <x v="0"/>
    <x v="2"/>
  </r>
  <r>
    <n v="801"/>
    <s v="08T"/>
    <x v="27"/>
    <x v="1"/>
    <n v="1"/>
    <m/>
    <x v="1"/>
    <x v="2"/>
  </r>
  <r>
    <n v="1346"/>
    <s v="08R"/>
    <x v="1"/>
    <x v="1"/>
    <n v="2"/>
    <m/>
    <x v="0"/>
    <x v="2"/>
  </r>
  <r>
    <n v="1340"/>
    <s v="07Q"/>
    <x v="9"/>
    <x v="2"/>
    <n v="1"/>
    <m/>
    <x v="1"/>
    <x v="2"/>
  </r>
  <r>
    <n v="1460"/>
    <s v="08E"/>
    <x v="5"/>
    <x v="3"/>
    <n v="2"/>
    <m/>
    <x v="0"/>
    <x v="2"/>
  </r>
  <r>
    <n v="65"/>
    <s v="07W"/>
    <x v="3"/>
    <x v="3"/>
    <n v="2"/>
    <s v="3+"/>
    <x v="0"/>
    <x v="4"/>
  </r>
  <r>
    <n v="1773"/>
    <s v="08A"/>
    <x v="23"/>
    <x v="2"/>
    <n v="2"/>
    <n v="0"/>
    <x v="0"/>
    <x v="1"/>
  </r>
  <r>
    <n v="2437"/>
    <s v="07W"/>
    <x v="3"/>
    <x v="3"/>
    <n v="2"/>
    <n v="0"/>
    <x v="0"/>
    <x v="1"/>
  </r>
  <r>
    <n v="1700"/>
    <s v="08Q"/>
    <x v="25"/>
    <x v="2"/>
    <n v="1"/>
    <n v="0"/>
    <x v="1"/>
    <x v="1"/>
  </r>
  <r>
    <n v="49"/>
    <s v="07Y"/>
    <x v="24"/>
    <x v="3"/>
    <n v="1"/>
    <s v="3+"/>
    <x v="1"/>
    <x v="4"/>
  </r>
  <r>
    <n v="699"/>
    <s v="08C"/>
    <x v="4"/>
    <x v="3"/>
    <n v="1"/>
    <m/>
    <x v="1"/>
    <x v="2"/>
  </r>
  <r>
    <n v="238"/>
    <s v="07M"/>
    <x v="29"/>
    <x v="0"/>
    <n v="1"/>
    <n v="1"/>
    <x v="1"/>
    <x v="0"/>
  </r>
  <r>
    <n v="29"/>
    <s v="08T"/>
    <x v="27"/>
    <x v="1"/>
    <n v="2"/>
    <s v="3+"/>
    <x v="0"/>
    <x v="4"/>
  </r>
  <r>
    <n v="64"/>
    <s v="08Y"/>
    <x v="16"/>
    <x v="3"/>
    <n v="2"/>
    <n v="2"/>
    <x v="0"/>
    <x v="3"/>
  </r>
  <r>
    <n v="69"/>
    <s v="08L"/>
    <x v="26"/>
    <x v="2"/>
    <n v="2"/>
    <n v="2"/>
    <x v="0"/>
    <x v="3"/>
  </r>
  <r>
    <n v="137"/>
    <s v="08T"/>
    <x v="27"/>
    <x v="1"/>
    <n v="1"/>
    <n v="1"/>
    <x v="1"/>
    <x v="0"/>
  </r>
  <r>
    <n v="161"/>
    <s v="08G"/>
    <x v="12"/>
    <x v="3"/>
    <n v="2"/>
    <n v="1"/>
    <x v="0"/>
    <x v="0"/>
  </r>
  <r>
    <n v="40"/>
    <s v="08D"/>
    <x v="0"/>
    <x v="0"/>
    <n v="2"/>
    <n v="2"/>
    <x v="0"/>
    <x v="3"/>
  </r>
  <r>
    <n v="96"/>
    <s v="07P"/>
    <x v="28"/>
    <x v="3"/>
    <n v="1"/>
    <n v="2"/>
    <x v="1"/>
    <x v="3"/>
  </r>
  <r>
    <n v="62"/>
    <s v="08R"/>
    <x v="1"/>
    <x v="1"/>
    <n v="1"/>
    <n v="2"/>
    <x v="1"/>
    <x v="3"/>
  </r>
  <r>
    <n v="24"/>
    <s v="07T"/>
    <x v="22"/>
    <x v="4"/>
    <n v="2"/>
    <s v="3+"/>
    <x v="0"/>
    <x v="4"/>
  </r>
  <r>
    <n v="47"/>
    <s v="07Y"/>
    <x v="24"/>
    <x v="3"/>
    <n v="1"/>
    <n v="2"/>
    <x v="1"/>
    <x v="3"/>
  </r>
  <r>
    <n v="1193"/>
    <s v="08D"/>
    <x v="0"/>
    <x v="0"/>
    <n v="2"/>
    <m/>
    <x v="0"/>
    <x v="2"/>
  </r>
  <r>
    <n v="2210"/>
    <s v="08G"/>
    <x v="12"/>
    <x v="3"/>
    <n v="2"/>
    <n v="0"/>
    <x v="0"/>
    <x v="1"/>
  </r>
  <r>
    <n v="51"/>
    <s v="07Y"/>
    <x v="24"/>
    <x v="3"/>
    <n v="2"/>
    <n v="2"/>
    <x v="0"/>
    <x v="3"/>
  </r>
  <r>
    <n v="67"/>
    <s v="07L"/>
    <x v="10"/>
    <x v="4"/>
    <n v="1"/>
    <n v="2"/>
    <x v="1"/>
    <x v="3"/>
  </r>
  <r>
    <n v="1133"/>
    <s v="08J"/>
    <x v="31"/>
    <x v="1"/>
    <n v="2"/>
    <m/>
    <x v="0"/>
    <x v="2"/>
  </r>
  <r>
    <n v="1466"/>
    <s v="07T"/>
    <x v="22"/>
    <x v="4"/>
    <n v="1"/>
    <n v="0"/>
    <x v="1"/>
    <x v="1"/>
  </r>
  <r>
    <n v="53"/>
    <s v="08N"/>
    <x v="19"/>
    <x v="4"/>
    <n v="1"/>
    <s v="3+"/>
    <x v="1"/>
    <x v="4"/>
  </r>
  <r>
    <n v="1671"/>
    <s v="07N"/>
    <x v="2"/>
    <x v="2"/>
    <n v="2"/>
    <m/>
    <x v="0"/>
    <x v="2"/>
  </r>
  <r>
    <n v="70"/>
    <s v="08M"/>
    <x v="18"/>
    <x v="4"/>
    <n v="1"/>
    <s v="3+"/>
    <x v="1"/>
    <x v="4"/>
  </r>
  <r>
    <n v="1836"/>
    <s v="08D"/>
    <x v="0"/>
    <x v="0"/>
    <n v="2"/>
    <n v="0"/>
    <x v="0"/>
    <x v="1"/>
  </r>
  <r>
    <n v="92"/>
    <s v="07M"/>
    <x v="29"/>
    <x v="0"/>
    <n v="2"/>
    <n v="2"/>
    <x v="0"/>
    <x v="3"/>
  </r>
  <r>
    <n v="78"/>
    <s v="08N"/>
    <x v="19"/>
    <x v="4"/>
    <n v="1"/>
    <n v="2"/>
    <x v="1"/>
    <x v="3"/>
  </r>
  <r>
    <n v="118"/>
    <s v="07T"/>
    <x v="22"/>
    <x v="4"/>
    <n v="1"/>
    <n v="1"/>
    <x v="1"/>
    <x v="0"/>
  </r>
  <r>
    <n v="104"/>
    <s v="07V"/>
    <x v="6"/>
    <x v="1"/>
    <n v="2"/>
    <n v="2"/>
    <x v="0"/>
    <x v="3"/>
  </r>
  <r>
    <n v="54"/>
    <s v="08W"/>
    <x v="17"/>
    <x v="4"/>
    <n v="1"/>
    <s v="3+"/>
    <x v="1"/>
    <x v="4"/>
  </r>
  <r>
    <n v="77"/>
    <s v="08N"/>
    <x v="19"/>
    <x v="4"/>
    <n v="2"/>
    <n v="2"/>
    <x v="0"/>
    <x v="3"/>
  </r>
  <r>
    <n v="65"/>
    <s v="07M"/>
    <x v="29"/>
    <x v="0"/>
    <n v="1"/>
    <s v="3+"/>
    <x v="1"/>
    <x v="4"/>
  </r>
  <r>
    <n v="96"/>
    <s v="08T"/>
    <x v="27"/>
    <x v="1"/>
    <n v="2"/>
    <n v="1"/>
    <x v="0"/>
    <x v="0"/>
  </r>
  <r>
    <n v="158"/>
    <s v="07P"/>
    <x v="28"/>
    <x v="3"/>
    <n v="2"/>
    <n v="1"/>
    <x v="0"/>
    <x v="0"/>
  </r>
  <r>
    <n v="55"/>
    <s v="08K"/>
    <x v="14"/>
    <x v="2"/>
    <n v="2"/>
    <n v="2"/>
    <x v="0"/>
    <x v="3"/>
  </r>
  <r>
    <n v="154"/>
    <s v="08L"/>
    <x v="26"/>
    <x v="2"/>
    <n v="1"/>
    <n v="1"/>
    <x v="1"/>
    <x v="0"/>
  </r>
  <r>
    <n v="57"/>
    <s v="08Q"/>
    <x v="25"/>
    <x v="2"/>
    <n v="2"/>
    <n v="2"/>
    <x v="0"/>
    <x v="3"/>
  </r>
  <r>
    <n v="89"/>
    <s v="08P"/>
    <x v="21"/>
    <x v="1"/>
    <n v="2"/>
    <n v="1"/>
    <x v="0"/>
    <x v="0"/>
  </r>
  <r>
    <n v="83"/>
    <s v="09A"/>
    <x v="8"/>
    <x v="3"/>
    <n v="1"/>
    <n v="1"/>
    <x v="1"/>
    <x v="0"/>
  </r>
  <r>
    <n v="1927"/>
    <s v="08E"/>
    <x v="5"/>
    <x v="3"/>
    <n v="2"/>
    <n v="0"/>
    <x v="0"/>
    <x v="1"/>
  </r>
  <r>
    <n v="1713"/>
    <s v="07X"/>
    <x v="32"/>
    <x v="0"/>
    <n v="2"/>
    <m/>
    <x v="0"/>
    <x v="2"/>
  </r>
  <r>
    <n v="910"/>
    <s v="08G"/>
    <x v="12"/>
    <x v="3"/>
    <n v="1"/>
    <m/>
    <x v="1"/>
    <x v="2"/>
  </r>
  <r>
    <n v="83"/>
    <s v="07H"/>
    <x v="15"/>
    <x v="5"/>
    <n v="1"/>
    <s v="3+"/>
    <x v="1"/>
    <x v="4"/>
  </r>
  <r>
    <n v="549"/>
    <s v="07L"/>
    <x v="10"/>
    <x v="4"/>
    <n v="1"/>
    <m/>
    <x v="1"/>
    <x v="2"/>
  </r>
  <r>
    <n v="43"/>
    <s v="08E"/>
    <x v="5"/>
    <x v="3"/>
    <n v="1"/>
    <s v="3+"/>
    <x v="1"/>
    <x v="4"/>
  </r>
  <r>
    <n v="59"/>
    <s v="08G"/>
    <x v="12"/>
    <x v="3"/>
    <n v="1"/>
    <s v="3+"/>
    <x v="1"/>
    <x v="4"/>
  </r>
  <r>
    <n v="961"/>
    <s v="07R"/>
    <x v="20"/>
    <x v="0"/>
    <n v="1"/>
    <m/>
    <x v="1"/>
    <x v="2"/>
  </r>
  <r>
    <n v="169"/>
    <s v="07W"/>
    <x v="3"/>
    <x v="3"/>
    <n v="2"/>
    <n v="1"/>
    <x v="0"/>
    <x v="0"/>
  </r>
  <r>
    <n v="51"/>
    <s v="08D"/>
    <x v="0"/>
    <x v="0"/>
    <n v="1"/>
    <s v="3+"/>
    <x v="1"/>
    <x v="4"/>
  </r>
  <r>
    <n v="127"/>
    <s v="08A"/>
    <x v="23"/>
    <x v="2"/>
    <n v="2"/>
    <n v="1"/>
    <x v="0"/>
    <x v="0"/>
  </r>
  <r>
    <n v="69"/>
    <s v="07P"/>
    <x v="28"/>
    <x v="3"/>
    <n v="2"/>
    <n v="2"/>
    <x v="0"/>
    <x v="3"/>
  </r>
  <r>
    <n v="134"/>
    <s v="07N"/>
    <x v="2"/>
    <x v="2"/>
    <n v="2"/>
    <n v="1"/>
    <x v="0"/>
    <x v="0"/>
  </r>
  <r>
    <n v="119"/>
    <s v="07V"/>
    <x v="6"/>
    <x v="1"/>
    <n v="1"/>
    <n v="2"/>
    <x v="1"/>
    <x v="3"/>
  </r>
  <r>
    <n v="62"/>
    <s v="08T"/>
    <x v="27"/>
    <x v="1"/>
    <n v="2"/>
    <n v="2"/>
    <x v="0"/>
    <x v="3"/>
  </r>
  <r>
    <n v="144"/>
    <s v="07Y"/>
    <x v="24"/>
    <x v="3"/>
    <n v="2"/>
    <n v="1"/>
    <x v="0"/>
    <x v="0"/>
  </r>
  <r>
    <n v="50"/>
    <s v="08H"/>
    <x v="30"/>
    <x v="0"/>
    <n v="1"/>
    <n v="2"/>
    <x v="1"/>
    <x v="3"/>
  </r>
  <r>
    <n v="1407"/>
    <s v="08N"/>
    <x v="19"/>
    <x v="4"/>
    <n v="2"/>
    <m/>
    <x v="0"/>
    <x v="2"/>
  </r>
  <r>
    <n v="1655"/>
    <s v="08N"/>
    <x v="19"/>
    <x v="4"/>
    <n v="1"/>
    <n v="0"/>
    <x v="1"/>
    <x v="1"/>
  </r>
  <r>
    <n v="1810"/>
    <s v="08Y"/>
    <x v="16"/>
    <x v="3"/>
    <n v="2"/>
    <n v="0"/>
    <x v="0"/>
    <x v="1"/>
  </r>
  <r>
    <n v="1731"/>
    <s v="07W"/>
    <x v="3"/>
    <x v="3"/>
    <n v="2"/>
    <m/>
    <x v="0"/>
    <x v="2"/>
  </r>
  <r>
    <n v="641"/>
    <s v="08M"/>
    <x v="18"/>
    <x v="4"/>
    <n v="1"/>
    <m/>
    <x v="1"/>
    <x v="2"/>
  </r>
  <r>
    <n v="81"/>
    <s v="08F"/>
    <x v="7"/>
    <x v="4"/>
    <n v="1"/>
    <n v="2"/>
    <x v="1"/>
    <x v="3"/>
  </r>
  <r>
    <n v="1670"/>
    <s v="08E"/>
    <x v="5"/>
    <x v="3"/>
    <n v="1"/>
    <n v="0"/>
    <x v="1"/>
    <x v="1"/>
  </r>
  <r>
    <n v="99"/>
    <s v="07W"/>
    <x v="3"/>
    <x v="3"/>
    <n v="1"/>
    <s v="3+"/>
    <x v="1"/>
    <x v="4"/>
  </r>
  <r>
    <n v="1182"/>
    <s v="08H"/>
    <x v="30"/>
    <x v="0"/>
    <n v="1"/>
    <n v="0"/>
    <x v="1"/>
    <x v="1"/>
  </r>
  <r>
    <n v="1867"/>
    <s v="08L"/>
    <x v="26"/>
    <x v="2"/>
    <n v="1"/>
    <n v="0"/>
    <x v="1"/>
    <x v="1"/>
  </r>
  <r>
    <n v="102"/>
    <s v="07R"/>
    <x v="20"/>
    <x v="0"/>
    <n v="2"/>
    <n v="1"/>
    <x v="0"/>
    <x v="0"/>
  </r>
  <r>
    <n v="17"/>
    <s v="09A"/>
    <x v="8"/>
    <x v="3"/>
    <n v="2"/>
    <s v="3+"/>
    <x v="0"/>
    <x v="4"/>
  </r>
  <r>
    <n v="31"/>
    <s v="09A"/>
    <x v="8"/>
    <x v="3"/>
    <n v="1"/>
    <s v="3+"/>
    <x v="1"/>
    <x v="4"/>
  </r>
  <r>
    <n v="94"/>
    <s v="08C"/>
    <x v="4"/>
    <x v="3"/>
    <n v="1"/>
    <n v="1"/>
    <x v="1"/>
    <x v="0"/>
  </r>
  <r>
    <n v="1363"/>
    <s v="08L"/>
    <x v="26"/>
    <x v="2"/>
    <n v="2"/>
    <m/>
    <x v="0"/>
    <x v="2"/>
  </r>
  <r>
    <n v="1858"/>
    <s v="08X"/>
    <x v="11"/>
    <x v="1"/>
    <n v="1"/>
    <n v="0"/>
    <x v="1"/>
    <x v="1"/>
  </r>
  <r>
    <n v="2119"/>
    <s v="07N"/>
    <x v="2"/>
    <x v="2"/>
    <n v="1"/>
    <n v="0"/>
    <x v="1"/>
    <x v="1"/>
  </r>
  <r>
    <n v="1234"/>
    <s v="07L"/>
    <x v="10"/>
    <x v="4"/>
    <n v="2"/>
    <n v="0"/>
    <x v="0"/>
    <x v="1"/>
  </r>
  <r>
    <n v="60"/>
    <s v="08X"/>
    <x v="11"/>
    <x v="1"/>
    <n v="2"/>
    <n v="2"/>
    <x v="0"/>
    <x v="3"/>
  </r>
  <r>
    <n v="1213"/>
    <s v="07P"/>
    <x v="28"/>
    <x v="3"/>
    <n v="1"/>
    <m/>
    <x v="1"/>
    <x v="2"/>
  </r>
  <r>
    <n v="2516"/>
    <s v="07X"/>
    <x v="32"/>
    <x v="0"/>
    <n v="2"/>
    <n v="0"/>
    <x v="0"/>
    <x v="1"/>
  </r>
  <r>
    <n v="1164"/>
    <s v="08C"/>
    <x v="4"/>
    <x v="3"/>
    <n v="1"/>
    <n v="0"/>
    <x v="1"/>
    <x v="1"/>
  </r>
  <r>
    <n v="1695"/>
    <s v="08R"/>
    <x v="1"/>
    <x v="1"/>
    <n v="2"/>
    <n v="0"/>
    <x v="0"/>
    <x v="1"/>
  </r>
  <r>
    <n v="1254"/>
    <s v="08J"/>
    <x v="31"/>
    <x v="1"/>
    <n v="1"/>
    <n v="0"/>
    <x v="1"/>
    <x v="1"/>
  </r>
  <r>
    <n v="1575"/>
    <s v="07P"/>
    <x v="28"/>
    <x v="3"/>
    <n v="2"/>
    <m/>
    <x v="0"/>
    <x v="2"/>
  </r>
  <r>
    <n v="241"/>
    <s v="07V"/>
    <x v="6"/>
    <x v="1"/>
    <n v="1"/>
    <n v="1"/>
    <x v="1"/>
    <x v="0"/>
  </r>
  <r>
    <n v="1306"/>
    <s v="08X"/>
    <x v="11"/>
    <x v="1"/>
    <n v="1"/>
    <m/>
    <x v="1"/>
    <x v="2"/>
  </r>
  <r>
    <n v="1680"/>
    <s v="08P"/>
    <x v="21"/>
    <x v="1"/>
    <n v="1"/>
    <n v="0"/>
    <x v="1"/>
    <x v="1"/>
  </r>
  <r>
    <n v="1923"/>
    <s v="08T"/>
    <x v="27"/>
    <x v="1"/>
    <n v="2"/>
    <n v="0"/>
    <x v="0"/>
    <x v="1"/>
  </r>
  <r>
    <n v="48"/>
    <s v="08A"/>
    <x v="23"/>
    <x v="2"/>
    <n v="2"/>
    <n v="2"/>
    <x v="0"/>
    <x v="3"/>
  </r>
  <r>
    <n v="44"/>
    <s v="09A"/>
    <x v="8"/>
    <x v="3"/>
    <n v="2"/>
    <n v="2"/>
    <x v="0"/>
    <x v="3"/>
  </r>
  <r>
    <n v="116"/>
    <s v="08X"/>
    <x v="11"/>
    <x v="1"/>
    <n v="1"/>
    <n v="1"/>
    <x v="1"/>
    <x v="0"/>
  </r>
  <r>
    <n v="54"/>
    <s v="08A"/>
    <x v="23"/>
    <x v="2"/>
    <n v="1"/>
    <s v="3+"/>
    <x v="1"/>
    <x v="4"/>
  </r>
  <r>
    <n v="118"/>
    <s v="07Q"/>
    <x v="9"/>
    <x v="2"/>
    <n v="1"/>
    <n v="2"/>
    <x v="1"/>
    <x v="3"/>
  </r>
  <r>
    <n v="64"/>
    <s v="08A"/>
    <x v="23"/>
    <x v="2"/>
    <n v="1"/>
    <n v="2"/>
    <x v="1"/>
    <x v="3"/>
  </r>
  <r>
    <n v="217"/>
    <s v="07V"/>
    <x v="6"/>
    <x v="1"/>
    <n v="2"/>
    <n v="1"/>
    <x v="0"/>
    <x v="0"/>
  </r>
  <r>
    <n v="32"/>
    <s v="08D"/>
    <x v="0"/>
    <x v="0"/>
    <n v="2"/>
    <s v="3+"/>
    <x v="0"/>
    <x v="4"/>
  </r>
  <r>
    <n v="93"/>
    <s v="07R"/>
    <x v="20"/>
    <x v="0"/>
    <n v="1"/>
    <n v="1"/>
    <x v="1"/>
    <x v="0"/>
  </r>
  <r>
    <n v="43"/>
    <s v="08J"/>
    <x v="31"/>
    <x v="1"/>
    <n v="1"/>
    <s v="3+"/>
    <x v="1"/>
    <x v="4"/>
  </r>
  <r>
    <n v="60"/>
    <s v="08Y"/>
    <x v="16"/>
    <x v="3"/>
    <n v="1"/>
    <n v="2"/>
    <x v="1"/>
    <x v="3"/>
  </r>
  <r>
    <n v="95"/>
    <s v="07X"/>
    <x v="32"/>
    <x v="0"/>
    <n v="1"/>
    <s v="3+"/>
    <x v="1"/>
    <x v="4"/>
  </r>
  <r>
    <n v="8803"/>
    <m/>
    <x v="33"/>
    <x v="6"/>
    <n v="1"/>
    <n v="0"/>
    <x v="1"/>
    <x v="1"/>
  </r>
  <r>
    <n v="776"/>
    <m/>
    <x v="33"/>
    <x v="6"/>
    <n v="1"/>
    <n v="1"/>
    <x v="1"/>
    <x v="0"/>
  </r>
  <r>
    <n v="428"/>
    <m/>
    <x v="33"/>
    <x v="6"/>
    <n v="1"/>
    <n v="2"/>
    <x v="1"/>
    <x v="3"/>
  </r>
  <r>
    <n v="316"/>
    <m/>
    <x v="33"/>
    <x v="6"/>
    <n v="1"/>
    <s v="3+"/>
    <x v="1"/>
    <x v="4"/>
  </r>
  <r>
    <n v="5321"/>
    <m/>
    <x v="33"/>
    <x v="6"/>
    <n v="1"/>
    <m/>
    <x v="1"/>
    <x v="2"/>
  </r>
  <r>
    <n v="10859"/>
    <m/>
    <x v="33"/>
    <x v="6"/>
    <n v="2"/>
    <n v="0"/>
    <x v="0"/>
    <x v="1"/>
  </r>
  <r>
    <n v="733"/>
    <m/>
    <x v="33"/>
    <x v="6"/>
    <n v="2"/>
    <n v="1"/>
    <x v="0"/>
    <x v="0"/>
  </r>
  <r>
    <n v="316"/>
    <m/>
    <x v="33"/>
    <x v="6"/>
    <n v="2"/>
    <n v="2"/>
    <x v="0"/>
    <x v="3"/>
  </r>
  <r>
    <n v="188"/>
    <m/>
    <x v="33"/>
    <x v="6"/>
    <n v="2"/>
    <s v="3+"/>
    <x v="0"/>
    <x v="4"/>
  </r>
  <r>
    <n v="7393"/>
    <m/>
    <x v="33"/>
    <x v="6"/>
    <n v="2"/>
    <m/>
    <x v="0"/>
    <x v="2"/>
  </r>
  <r>
    <n v="10104"/>
    <m/>
    <x v="34"/>
    <x v="6"/>
    <n v="1"/>
    <n v="0"/>
    <x v="1"/>
    <x v="1"/>
  </r>
  <r>
    <n v="1015"/>
    <m/>
    <x v="34"/>
    <x v="6"/>
    <n v="1"/>
    <n v="1"/>
    <x v="1"/>
    <x v="0"/>
  </r>
  <r>
    <n v="454"/>
    <m/>
    <x v="34"/>
    <x v="6"/>
    <n v="1"/>
    <n v="2"/>
    <x v="1"/>
    <x v="3"/>
  </r>
  <r>
    <n v="371"/>
    <m/>
    <x v="34"/>
    <x v="6"/>
    <n v="1"/>
    <s v="3+"/>
    <x v="1"/>
    <x v="4"/>
  </r>
  <r>
    <n v="5381"/>
    <m/>
    <x v="34"/>
    <x v="6"/>
    <n v="1"/>
    <m/>
    <x v="1"/>
    <x v="2"/>
  </r>
  <r>
    <n v="11623"/>
    <m/>
    <x v="34"/>
    <x v="6"/>
    <n v="2"/>
    <n v="0"/>
    <x v="0"/>
    <x v="1"/>
  </r>
  <r>
    <n v="863"/>
    <m/>
    <x v="34"/>
    <x v="6"/>
    <n v="2"/>
    <n v="1"/>
    <x v="0"/>
    <x v="0"/>
  </r>
  <r>
    <n v="398"/>
    <m/>
    <x v="34"/>
    <x v="6"/>
    <n v="2"/>
    <n v="2"/>
    <x v="0"/>
    <x v="3"/>
  </r>
  <r>
    <n v="223"/>
    <m/>
    <x v="34"/>
    <x v="6"/>
    <n v="2"/>
    <s v="3+"/>
    <x v="0"/>
    <x v="4"/>
  </r>
  <r>
    <n v="7824"/>
    <m/>
    <x v="34"/>
    <x v="6"/>
    <n v="2"/>
    <m/>
    <x v="0"/>
    <x v="2"/>
  </r>
  <r>
    <n v="12700"/>
    <m/>
    <x v="35"/>
    <x v="6"/>
    <n v="1"/>
    <n v="0"/>
    <x v="1"/>
    <x v="1"/>
  </r>
  <r>
    <n v="1148"/>
    <m/>
    <x v="35"/>
    <x v="6"/>
    <n v="1"/>
    <n v="1"/>
    <x v="1"/>
    <x v="0"/>
  </r>
  <r>
    <n v="587"/>
    <m/>
    <x v="35"/>
    <x v="6"/>
    <n v="1"/>
    <n v="2"/>
    <x v="1"/>
    <x v="3"/>
  </r>
  <r>
    <n v="449"/>
    <m/>
    <x v="35"/>
    <x v="6"/>
    <n v="1"/>
    <s v="3+"/>
    <x v="1"/>
    <x v="4"/>
  </r>
  <r>
    <n v="7626"/>
    <m/>
    <x v="35"/>
    <x v="6"/>
    <n v="1"/>
    <m/>
    <x v="1"/>
    <x v="2"/>
  </r>
  <r>
    <n v="15181"/>
    <m/>
    <x v="35"/>
    <x v="6"/>
    <n v="2"/>
    <n v="0"/>
    <x v="0"/>
    <x v="1"/>
  </r>
  <r>
    <n v="1007"/>
    <m/>
    <x v="35"/>
    <x v="6"/>
    <n v="2"/>
    <n v="1"/>
    <x v="0"/>
    <x v="0"/>
  </r>
  <r>
    <n v="483"/>
    <m/>
    <x v="35"/>
    <x v="6"/>
    <n v="2"/>
    <n v="2"/>
    <x v="0"/>
    <x v="3"/>
  </r>
  <r>
    <n v="303"/>
    <m/>
    <x v="35"/>
    <x v="6"/>
    <n v="2"/>
    <s v="3+"/>
    <x v="0"/>
    <x v="4"/>
  </r>
  <r>
    <n v="11041"/>
    <m/>
    <x v="35"/>
    <x v="6"/>
    <n v="2"/>
    <m/>
    <x v="0"/>
    <x v="2"/>
  </r>
  <r>
    <n v="12162"/>
    <m/>
    <x v="36"/>
    <x v="6"/>
    <n v="1"/>
    <n v="0"/>
    <x v="1"/>
    <x v="1"/>
  </r>
  <r>
    <n v="955"/>
    <m/>
    <x v="36"/>
    <x v="6"/>
    <n v="1"/>
    <n v="1"/>
    <x v="1"/>
    <x v="0"/>
  </r>
  <r>
    <n v="509"/>
    <m/>
    <x v="36"/>
    <x v="6"/>
    <n v="1"/>
    <n v="2"/>
    <x v="1"/>
    <x v="3"/>
  </r>
  <r>
    <n v="354"/>
    <m/>
    <x v="36"/>
    <x v="6"/>
    <n v="1"/>
    <s v="3+"/>
    <x v="1"/>
    <x v="4"/>
  </r>
  <r>
    <n v="6217"/>
    <m/>
    <x v="36"/>
    <x v="6"/>
    <n v="1"/>
    <m/>
    <x v="1"/>
    <x v="2"/>
  </r>
  <r>
    <n v="13070"/>
    <m/>
    <x v="36"/>
    <x v="6"/>
    <n v="2"/>
    <n v="0"/>
    <x v="0"/>
    <x v="1"/>
  </r>
  <r>
    <n v="865"/>
    <m/>
    <x v="36"/>
    <x v="6"/>
    <n v="2"/>
    <n v="1"/>
    <x v="0"/>
    <x v="0"/>
  </r>
  <r>
    <n v="378"/>
    <m/>
    <x v="36"/>
    <x v="6"/>
    <n v="2"/>
    <n v="2"/>
    <x v="0"/>
    <x v="3"/>
  </r>
  <r>
    <n v="229"/>
    <m/>
    <x v="36"/>
    <x v="6"/>
    <n v="2"/>
    <s v="3+"/>
    <x v="0"/>
    <x v="4"/>
  </r>
  <r>
    <n v="9452"/>
    <m/>
    <x v="36"/>
    <x v="6"/>
    <n v="2"/>
    <m/>
    <x v="0"/>
    <x v="2"/>
  </r>
  <r>
    <n v="10614"/>
    <m/>
    <x v="37"/>
    <x v="6"/>
    <n v="1"/>
    <n v="0"/>
    <x v="1"/>
    <x v="1"/>
  </r>
  <r>
    <n v="803"/>
    <m/>
    <x v="37"/>
    <x v="6"/>
    <n v="1"/>
    <n v="1"/>
    <x v="1"/>
    <x v="0"/>
  </r>
  <r>
    <n v="424"/>
    <m/>
    <x v="37"/>
    <x v="6"/>
    <n v="1"/>
    <n v="2"/>
    <x v="1"/>
    <x v="3"/>
  </r>
  <r>
    <n v="347"/>
    <m/>
    <x v="37"/>
    <x v="6"/>
    <n v="1"/>
    <s v="3+"/>
    <x v="1"/>
    <x v="4"/>
  </r>
  <r>
    <n v="6156"/>
    <m/>
    <x v="37"/>
    <x v="6"/>
    <n v="1"/>
    <m/>
    <x v="1"/>
    <x v="2"/>
  </r>
  <r>
    <n v="12428"/>
    <m/>
    <x v="37"/>
    <x v="6"/>
    <n v="2"/>
    <n v="0"/>
    <x v="0"/>
    <x v="1"/>
  </r>
  <r>
    <n v="759"/>
    <m/>
    <x v="37"/>
    <x v="6"/>
    <n v="2"/>
    <n v="1"/>
    <x v="0"/>
    <x v="0"/>
  </r>
  <r>
    <n v="361"/>
    <m/>
    <x v="37"/>
    <x v="6"/>
    <n v="2"/>
    <n v="2"/>
    <x v="0"/>
    <x v="3"/>
  </r>
  <r>
    <n v="210"/>
    <m/>
    <x v="37"/>
    <x v="6"/>
    <n v="2"/>
    <s v="3+"/>
    <x v="0"/>
    <x v="4"/>
  </r>
  <r>
    <n v="9076"/>
    <m/>
    <x v="37"/>
    <x v="6"/>
    <n v="2"/>
    <m/>
    <x v="0"/>
    <x v="2"/>
  </r>
  <r>
    <n v="2860"/>
    <m/>
    <x v="38"/>
    <x v="6"/>
    <n v="1"/>
    <n v="0"/>
    <x v="1"/>
    <x v="1"/>
  </r>
  <r>
    <n v="282"/>
    <m/>
    <x v="38"/>
    <x v="6"/>
    <n v="1"/>
    <n v="1"/>
    <x v="1"/>
    <x v="0"/>
  </r>
  <r>
    <n v="144"/>
    <m/>
    <x v="38"/>
    <x v="6"/>
    <n v="1"/>
    <n v="2"/>
    <x v="1"/>
    <x v="3"/>
  </r>
  <r>
    <n v="83"/>
    <m/>
    <x v="38"/>
    <x v="6"/>
    <n v="1"/>
    <s v="3+"/>
    <x v="1"/>
    <x v="4"/>
  </r>
  <r>
    <n v="1448"/>
    <m/>
    <x v="38"/>
    <x v="6"/>
    <n v="1"/>
    <m/>
    <x v="1"/>
    <x v="2"/>
  </r>
  <r>
    <n v="3102"/>
    <m/>
    <x v="38"/>
    <x v="6"/>
    <n v="2"/>
    <n v="0"/>
    <x v="0"/>
    <x v="1"/>
  </r>
  <r>
    <n v="211"/>
    <m/>
    <x v="38"/>
    <x v="6"/>
    <n v="2"/>
    <n v="1"/>
    <x v="0"/>
    <x v="0"/>
  </r>
  <r>
    <n v="88"/>
    <m/>
    <x v="38"/>
    <x v="6"/>
    <n v="2"/>
    <n v="2"/>
    <x v="0"/>
    <x v="3"/>
  </r>
  <r>
    <n v="47"/>
    <m/>
    <x v="38"/>
    <x v="6"/>
    <n v="2"/>
    <s v="3+"/>
    <x v="0"/>
    <x v="4"/>
  </r>
  <r>
    <n v="1896"/>
    <m/>
    <x v="38"/>
    <x v="6"/>
    <n v="2"/>
    <m/>
    <x v="0"/>
    <x v="2"/>
  </r>
  <r>
    <n v="57243"/>
    <m/>
    <x v="39"/>
    <x v="6"/>
    <n v="1"/>
    <n v="0"/>
    <x v="1"/>
    <x v="1"/>
  </r>
  <r>
    <n v="4979"/>
    <m/>
    <x v="39"/>
    <x v="6"/>
    <n v="1"/>
    <n v="1"/>
    <x v="1"/>
    <x v="0"/>
  </r>
  <r>
    <n v="2546"/>
    <m/>
    <x v="39"/>
    <x v="6"/>
    <n v="1"/>
    <n v="2"/>
    <x v="1"/>
    <x v="3"/>
  </r>
  <r>
    <n v="1920"/>
    <m/>
    <x v="39"/>
    <x v="6"/>
    <n v="1"/>
    <s v="3+"/>
    <x v="1"/>
    <x v="4"/>
  </r>
  <r>
    <n v="32149"/>
    <m/>
    <x v="39"/>
    <x v="6"/>
    <n v="1"/>
    <m/>
    <x v="1"/>
    <x v="2"/>
  </r>
  <r>
    <n v="66263"/>
    <m/>
    <x v="39"/>
    <x v="6"/>
    <n v="2"/>
    <n v="0"/>
    <x v="0"/>
    <x v="1"/>
  </r>
  <r>
    <n v="4438"/>
    <m/>
    <x v="39"/>
    <x v="6"/>
    <n v="2"/>
    <n v="1"/>
    <x v="0"/>
    <x v="0"/>
  </r>
  <r>
    <n v="2024"/>
    <m/>
    <x v="39"/>
    <x v="6"/>
    <n v="2"/>
    <n v="2"/>
    <x v="0"/>
    <x v="3"/>
  </r>
  <r>
    <n v="1200"/>
    <m/>
    <x v="39"/>
    <x v="6"/>
    <n v="2"/>
    <s v="3+"/>
    <x v="0"/>
    <x v="4"/>
  </r>
  <r>
    <n v="46682"/>
    <m/>
    <x v="39"/>
    <x v="6"/>
    <n v="2"/>
    <m/>
    <x v="0"/>
    <x v="2"/>
  </r>
</pivotCacheRecords>
</file>

<file path=xl/pivotCache/pivotCacheRecords4.xml><?xml version="1.0" encoding="utf-8"?>
<pivotCacheRecords xmlns="http://schemas.openxmlformats.org/spreadsheetml/2006/main" xmlns:r="http://schemas.openxmlformats.org/officeDocument/2006/relationships" count="330">
  <r>
    <n v="114"/>
    <s v="08D"/>
    <s v="NHS Haringey"/>
    <s v="North Central London STP"/>
    <x v="0"/>
    <x v="0"/>
    <s v="female"/>
    <s v="1"/>
  </r>
  <r>
    <n v="116"/>
    <s v="08R"/>
    <s v="NHS Merton"/>
    <s v="South West London STP"/>
    <x v="1"/>
    <x v="0"/>
    <s v="male"/>
    <s v="1"/>
  </r>
  <r>
    <n v="2245"/>
    <s v="07N"/>
    <s v="NHS Bexley"/>
    <s v="South East London STP"/>
    <x v="0"/>
    <x v="1"/>
    <s v="female"/>
    <s v="0"/>
  </r>
  <r>
    <n v="2126"/>
    <s v="07W"/>
    <s v="NHS Ealing"/>
    <s v="North West London STP"/>
    <x v="1"/>
    <x v="1"/>
    <s v="male"/>
    <s v="0"/>
  </r>
  <r>
    <n v="1373"/>
    <s v="08C"/>
    <s v="NHS Hammersmith and Fulham"/>
    <s v="North West London STP"/>
    <x v="0"/>
    <x v="1"/>
    <s v="female"/>
    <s v="0"/>
  </r>
  <r>
    <n v="162"/>
    <s v="08E"/>
    <s v="NHS Harrow"/>
    <s v="North West London STP"/>
    <x v="1"/>
    <x v="0"/>
    <s v="male"/>
    <s v="1"/>
  </r>
  <r>
    <n v="1665"/>
    <s v="07V"/>
    <s v="NHS Croydon"/>
    <s v="South West London STP"/>
    <x v="1"/>
    <x v="2"/>
    <s v="male"/>
    <s v="Cases diagnosed prior to 2007 (no Charlson score)"/>
  </r>
  <r>
    <n v="212"/>
    <s v="08F"/>
    <s v="NHS Havering"/>
    <s v="North East London STP"/>
    <x v="1"/>
    <x v="0"/>
    <s v="male"/>
    <s v="1"/>
  </r>
  <r>
    <n v="1145"/>
    <s v="09A"/>
    <s v="NHS Central London (Westminster)"/>
    <s v="North West London STP"/>
    <x v="0"/>
    <x v="2"/>
    <s v="female"/>
    <s v="Cases diagnosed prior to 2007 (no Charlson score)"/>
  </r>
  <r>
    <n v="2786"/>
    <s v="07Q"/>
    <s v="NHS Bromley"/>
    <s v="South East London STP"/>
    <x v="1"/>
    <x v="1"/>
    <s v="male"/>
    <s v="0"/>
  </r>
  <r>
    <n v="87"/>
    <s v="08F"/>
    <s v="NHS Havering"/>
    <s v="North East London STP"/>
    <x v="0"/>
    <x v="3"/>
    <s v="female"/>
    <s v="2"/>
  </r>
  <r>
    <n v="27"/>
    <s v="07L"/>
    <s v="NHS Barking &amp; Dagenham"/>
    <s v="North East London STP"/>
    <x v="0"/>
    <x v="4"/>
    <s v="female"/>
    <s v="3+"/>
  </r>
  <r>
    <n v="75"/>
    <s v="08X"/>
    <s v="NHS Wandsworth"/>
    <s v="South West London STP"/>
    <x v="1"/>
    <x v="3"/>
    <s v="male"/>
    <s v="2"/>
  </r>
  <r>
    <n v="72"/>
    <s v="09A"/>
    <s v="NHS Central London (Westminster)"/>
    <s v="North West London STP"/>
    <x v="0"/>
    <x v="0"/>
    <s v="female"/>
    <s v="1"/>
  </r>
  <r>
    <n v="75"/>
    <s v="08G"/>
    <s v="NHS Hillingdon"/>
    <s v="North West London STP"/>
    <x v="0"/>
    <x v="3"/>
    <s v="female"/>
    <s v="2"/>
  </r>
  <r>
    <n v="83"/>
    <s v="07Q"/>
    <s v="NHS Bromley"/>
    <s v="South East London STP"/>
    <x v="0"/>
    <x v="3"/>
    <s v="female"/>
    <s v="2"/>
  </r>
  <r>
    <n v="29"/>
    <s v="08V"/>
    <s v="NHS Tower Hamlets"/>
    <s v="North East London STP"/>
    <x v="0"/>
    <x v="4"/>
    <s v="female"/>
    <s v="3+"/>
  </r>
  <r>
    <n v="63"/>
    <s v="08E"/>
    <s v="NHS Harrow"/>
    <s v="North West London STP"/>
    <x v="0"/>
    <x v="3"/>
    <s v="female"/>
    <s v="2"/>
  </r>
  <r>
    <n v="96"/>
    <s v="07V"/>
    <s v="NHS Croydon"/>
    <s v="South West London STP"/>
    <x v="1"/>
    <x v="4"/>
    <s v="male"/>
    <s v="3+"/>
  </r>
  <r>
    <n v="47"/>
    <s v="07Q"/>
    <s v="NHS Bromley"/>
    <s v="South East London STP"/>
    <x v="0"/>
    <x v="4"/>
    <s v="female"/>
    <s v="3+"/>
  </r>
  <r>
    <n v="40"/>
    <s v="08R"/>
    <s v="NHS Merton"/>
    <s v="South West London STP"/>
    <x v="0"/>
    <x v="4"/>
    <s v="female"/>
    <s v="3+"/>
  </r>
  <r>
    <n v="43"/>
    <s v="07L"/>
    <s v="NHS Barking &amp; Dagenham"/>
    <s v="North East London STP"/>
    <x v="1"/>
    <x v="4"/>
    <s v="male"/>
    <s v="3+"/>
  </r>
  <r>
    <n v="65"/>
    <s v="08K"/>
    <s v="NHS Lambeth"/>
    <s v="South East London STP"/>
    <x v="1"/>
    <x v="4"/>
    <s v="male"/>
    <s v="3+"/>
  </r>
  <r>
    <n v="19"/>
    <s v="08C"/>
    <s v="NHS Hammersmith and Fulham"/>
    <s v="North West London STP"/>
    <x v="0"/>
    <x v="4"/>
    <s v="female"/>
    <s v="3+"/>
  </r>
  <r>
    <n v="1448"/>
    <s v="07H"/>
    <s v="NHS West Essex"/>
    <s v="West Essex"/>
    <x v="1"/>
    <x v="2"/>
    <s v="male"/>
    <s v="Cases diagnosed prior to 2007 (no Charlson score)"/>
  </r>
  <r>
    <n v="1574"/>
    <s v="08Y"/>
    <s v="NHS West London"/>
    <s v="North West London STP"/>
    <x v="0"/>
    <x v="2"/>
    <s v="female"/>
    <s v="Cases diagnosed prior to 2007 (no Charlson score)"/>
  </r>
  <r>
    <n v="1051"/>
    <s v="08W"/>
    <s v="NHS Waltham Forest"/>
    <s v="North East London STP"/>
    <x v="0"/>
    <x v="2"/>
    <s v="female"/>
    <s v="Cases diagnosed prior to 2007 (no Charlson score)"/>
  </r>
  <r>
    <n v="1002"/>
    <s v="08M"/>
    <s v="NHS Newham"/>
    <s v="North East London STP"/>
    <x v="0"/>
    <x v="2"/>
    <s v="female"/>
    <s v="Cases diagnosed prior to 2007 (no Charlson score)"/>
  </r>
  <r>
    <n v="1735"/>
    <s v="08X"/>
    <s v="NHS Wandsworth"/>
    <s v="South West London STP"/>
    <x v="0"/>
    <x v="2"/>
    <s v="female"/>
    <s v="Cases diagnosed prior to 2007 (no Charlson score)"/>
  </r>
  <r>
    <n v="920"/>
    <s v="08N"/>
    <s v="NHS Redbridge"/>
    <s v="North East London STP"/>
    <x v="1"/>
    <x v="2"/>
    <s v="male"/>
    <s v="Cases diagnosed prior to 2007 (no Charlson score)"/>
  </r>
  <r>
    <n v="126"/>
    <s v="08E"/>
    <s v="NHS Harrow"/>
    <s v="North West London STP"/>
    <x v="0"/>
    <x v="0"/>
    <s v="female"/>
    <s v="1"/>
  </r>
  <r>
    <n v="68"/>
    <s v="08F"/>
    <s v="NHS Havering"/>
    <s v="North East London STP"/>
    <x v="1"/>
    <x v="4"/>
    <s v="male"/>
    <s v="3+"/>
  </r>
  <r>
    <n v="1749"/>
    <s v="07R"/>
    <s v="NHS Camden"/>
    <s v="North Central London STP"/>
    <x v="0"/>
    <x v="1"/>
    <s v="female"/>
    <s v="0"/>
  </r>
  <r>
    <n v="124"/>
    <s v="08M"/>
    <s v="NHS Newham"/>
    <s v="North East London STP"/>
    <x v="0"/>
    <x v="0"/>
    <s v="female"/>
    <s v="1"/>
  </r>
  <r>
    <n v="171"/>
    <s v="08W"/>
    <s v="NHS Waltham Forest"/>
    <s v="North East London STP"/>
    <x v="1"/>
    <x v="0"/>
    <s v="male"/>
    <s v="1"/>
  </r>
  <r>
    <n v="43"/>
    <s v="08C"/>
    <s v="NHS Hammersmith and Fulham"/>
    <s v="North West London STP"/>
    <x v="0"/>
    <x v="3"/>
    <s v="female"/>
    <s v="2"/>
  </r>
  <r>
    <n v="34"/>
    <s v="08Y"/>
    <s v="NHS West London"/>
    <s v="North West London STP"/>
    <x v="0"/>
    <x v="4"/>
    <s v="female"/>
    <s v="3+"/>
  </r>
  <r>
    <n v="1279"/>
    <s v="08M"/>
    <s v="NHS Newham"/>
    <s v="North East London STP"/>
    <x v="1"/>
    <x v="1"/>
    <s v="male"/>
    <s v="0"/>
  </r>
  <r>
    <n v="47"/>
    <s v="07H"/>
    <s v="NHS West Essex"/>
    <s v="West Essex"/>
    <x v="0"/>
    <x v="4"/>
    <s v="female"/>
    <s v="3+"/>
  </r>
  <r>
    <n v="1942"/>
    <s v="08P"/>
    <s v="NHS Richmond"/>
    <s v="South West London STP"/>
    <x v="0"/>
    <x v="1"/>
    <s v="female"/>
    <s v="0"/>
  </r>
  <r>
    <n v="554"/>
    <s v="08V"/>
    <s v="NHS Tower Hamlets"/>
    <s v="North East London STP"/>
    <x v="1"/>
    <x v="2"/>
    <s v="male"/>
    <s v="Cases diagnosed prior to 2007 (no Charlson score)"/>
  </r>
  <r>
    <n v="1446"/>
    <s v="08Y"/>
    <s v="NHS West London"/>
    <s v="North West London STP"/>
    <x v="1"/>
    <x v="1"/>
    <s v="male"/>
    <s v="0"/>
  </r>
  <r>
    <n v="125"/>
    <s v="07L"/>
    <s v="NHS Barking &amp; Dagenham"/>
    <s v="North East London STP"/>
    <x v="1"/>
    <x v="0"/>
    <s v="male"/>
    <s v="1"/>
  </r>
  <r>
    <n v="1085"/>
    <s v="07T"/>
    <s v="NHS City and Hackney"/>
    <s v="North East London STP"/>
    <x v="0"/>
    <x v="2"/>
    <s v="female"/>
    <s v="Cases diagnosed prior to 2007 (no Charlson score)"/>
  </r>
  <r>
    <n v="135"/>
    <s v="08K"/>
    <s v="NHS Lambeth"/>
    <s v="South East London STP"/>
    <x v="1"/>
    <x v="0"/>
    <s v="male"/>
    <s v="1"/>
  </r>
  <r>
    <n v="1243"/>
    <s v="08A"/>
    <s v="NHS Greenwich"/>
    <s v="South East London STP"/>
    <x v="0"/>
    <x v="2"/>
    <s v="female"/>
    <s v="Cases diagnosed prior to 2007 (no Charlson score)"/>
  </r>
  <r>
    <n v="1517"/>
    <s v="07Y"/>
    <s v="NHS Hounslow"/>
    <s v="North West London STP"/>
    <x v="1"/>
    <x v="1"/>
    <s v="male"/>
    <s v="0"/>
  </r>
  <r>
    <n v="878"/>
    <s v="08R"/>
    <s v="NHS Merton"/>
    <s v="South West London STP"/>
    <x v="1"/>
    <x v="2"/>
    <s v="male"/>
    <s v="Cases diagnosed prior to 2007 (no Charlson score)"/>
  </r>
  <r>
    <n v="42"/>
    <s v="08M"/>
    <s v="NHS Newham"/>
    <s v="North East London STP"/>
    <x v="0"/>
    <x v="3"/>
    <s v="female"/>
    <s v="2"/>
  </r>
  <r>
    <n v="88"/>
    <s v="08C"/>
    <s v="NHS Hammersmith and Fulham"/>
    <s v="North West London STP"/>
    <x v="0"/>
    <x v="0"/>
    <s v="female"/>
    <s v="1"/>
  </r>
  <r>
    <n v="72"/>
    <s v="08V"/>
    <s v="NHS Tower Hamlets"/>
    <s v="North East London STP"/>
    <x v="1"/>
    <x v="0"/>
    <s v="male"/>
    <s v="1"/>
  </r>
  <r>
    <n v="66"/>
    <s v="08W"/>
    <s v="NHS Waltham Forest"/>
    <s v="North East London STP"/>
    <x v="1"/>
    <x v="3"/>
    <s v="male"/>
    <s v="2"/>
  </r>
  <r>
    <n v="96"/>
    <s v="08Y"/>
    <s v="NHS West London"/>
    <s v="North West London STP"/>
    <x v="1"/>
    <x v="0"/>
    <s v="male"/>
    <s v="1"/>
  </r>
  <r>
    <n v="59"/>
    <s v="08Q"/>
    <s v="NHS Southwark"/>
    <s v="South East London STP"/>
    <x v="1"/>
    <x v="4"/>
    <s v="male"/>
    <s v="3+"/>
  </r>
  <r>
    <n v="60"/>
    <s v="08L"/>
    <s v="NHS Lewisham"/>
    <s v="South East London STP"/>
    <x v="1"/>
    <x v="4"/>
    <s v="male"/>
    <s v="3+"/>
  </r>
  <r>
    <n v="63"/>
    <s v="08Q"/>
    <s v="NHS Southwark"/>
    <s v="South East London STP"/>
    <x v="1"/>
    <x v="3"/>
    <s v="male"/>
    <s v="2"/>
  </r>
  <r>
    <n v="50"/>
    <s v="08P"/>
    <s v="NHS Richmond"/>
    <s v="South West London STP"/>
    <x v="1"/>
    <x v="4"/>
    <s v="male"/>
    <s v="3+"/>
  </r>
  <r>
    <n v="706"/>
    <s v="08V"/>
    <s v="NHS Tower Hamlets"/>
    <s v="North East London STP"/>
    <x v="0"/>
    <x v="2"/>
    <s v="female"/>
    <s v="Cases diagnosed prior to 2007 (no Charlson score)"/>
  </r>
  <r>
    <n v="1122"/>
    <s v="07W"/>
    <s v="NHS Ealing"/>
    <s v="North West London STP"/>
    <x v="1"/>
    <x v="2"/>
    <s v="male"/>
    <s v="Cases diagnosed prior to 2007 (no Charlson score)"/>
  </r>
  <r>
    <n v="35"/>
    <s v="08F"/>
    <s v="NHS Havering"/>
    <s v="North East London STP"/>
    <x v="0"/>
    <x v="4"/>
    <s v="female"/>
    <s v="3+"/>
  </r>
  <r>
    <n v="1175"/>
    <s v="08F"/>
    <s v="NHS Havering"/>
    <s v="North East London STP"/>
    <x v="1"/>
    <x v="2"/>
    <s v="male"/>
    <s v="Cases diagnosed prior to 2007 (no Charlson score)"/>
  </r>
  <r>
    <n v="1634"/>
    <s v="08W"/>
    <s v="NHS Waltham Forest"/>
    <s v="North East London STP"/>
    <x v="1"/>
    <x v="1"/>
    <s v="male"/>
    <s v="0"/>
  </r>
  <r>
    <n v="2056"/>
    <s v="08K"/>
    <s v="NHS Lambeth"/>
    <s v="South East London STP"/>
    <x v="0"/>
    <x v="1"/>
    <s v="female"/>
    <s v="0"/>
  </r>
  <r>
    <n v="181"/>
    <s v="08F"/>
    <s v="NHS Havering"/>
    <s v="North East London STP"/>
    <x v="0"/>
    <x v="0"/>
    <s v="female"/>
    <s v="1"/>
  </r>
  <r>
    <n v="59"/>
    <s v="07N"/>
    <s v="NHS Bexley"/>
    <s v="South East London STP"/>
    <x v="1"/>
    <x v="4"/>
    <s v="male"/>
    <s v="3+"/>
  </r>
  <r>
    <n v="1290"/>
    <s v="08T"/>
    <s v="NHS Sutton"/>
    <s v="South West London STP"/>
    <x v="0"/>
    <x v="2"/>
    <s v="female"/>
    <s v="Cases diagnosed prior to 2007 (no Charlson score)"/>
  </r>
  <r>
    <n v="984"/>
    <s v="08L"/>
    <s v="NHS Lewisham"/>
    <s v="South East London STP"/>
    <x v="1"/>
    <x v="2"/>
    <s v="male"/>
    <s v="Cases diagnosed prior to 2007 (no Charlson score)"/>
  </r>
  <r>
    <n v="142"/>
    <s v="08Q"/>
    <s v="NHS Southwark"/>
    <s v="South East London STP"/>
    <x v="1"/>
    <x v="0"/>
    <s v="male"/>
    <s v="1"/>
  </r>
  <r>
    <n v="79"/>
    <s v="07P"/>
    <s v="NHS Brent"/>
    <s v="North West London STP"/>
    <x v="1"/>
    <x v="4"/>
    <s v="male"/>
    <s v="3+"/>
  </r>
  <r>
    <n v="952"/>
    <s v="08Q"/>
    <s v="NHS Southwark"/>
    <s v="South East London STP"/>
    <x v="1"/>
    <x v="2"/>
    <s v="male"/>
    <s v="Cases diagnosed prior to 2007 (no Charlson score)"/>
  </r>
  <r>
    <n v="32"/>
    <s v="08X"/>
    <s v="NHS Wandsworth"/>
    <s v="South West London STP"/>
    <x v="0"/>
    <x v="4"/>
    <s v="female"/>
    <s v="3+"/>
  </r>
  <r>
    <n v="42"/>
    <s v="08V"/>
    <s v="NHS Tower Hamlets"/>
    <s v="North East London STP"/>
    <x v="1"/>
    <x v="4"/>
    <s v="male"/>
    <s v="3+"/>
  </r>
  <r>
    <n v="2860"/>
    <s v="07H"/>
    <s v="NHS West Essex"/>
    <s v="West Essex"/>
    <x v="1"/>
    <x v="1"/>
    <s v="male"/>
    <s v="0"/>
  </r>
  <r>
    <n v="2176"/>
    <s v="07M"/>
    <s v="NHS Barnet"/>
    <s v="North Central London STP"/>
    <x v="0"/>
    <x v="2"/>
    <s v="female"/>
    <s v="Cases diagnosed prior to 2007 (no Charlson score)"/>
  </r>
  <r>
    <n v="2276"/>
    <s v="07V"/>
    <s v="NHS Croydon"/>
    <s v="South West London STP"/>
    <x v="0"/>
    <x v="2"/>
    <s v="female"/>
    <s v="Cases diagnosed prior to 2007 (no Charlson score)"/>
  </r>
  <r>
    <n v="3180"/>
    <s v="07Q"/>
    <s v="NHS Bromley"/>
    <s v="South East London STP"/>
    <x v="0"/>
    <x v="1"/>
    <s v="female"/>
    <s v="0"/>
  </r>
  <r>
    <n v="1471"/>
    <s v="08G"/>
    <s v="NHS Hillingdon"/>
    <s v="North West London STP"/>
    <x v="0"/>
    <x v="2"/>
    <s v="female"/>
    <s v="Cases diagnosed prior to 2007 (no Charlson score)"/>
  </r>
  <r>
    <n v="46"/>
    <s v="08Y"/>
    <s v="NHS West London"/>
    <s v="North West London STP"/>
    <x v="1"/>
    <x v="4"/>
    <s v="male"/>
    <s v="3+"/>
  </r>
  <r>
    <n v="880"/>
    <s v="09A"/>
    <s v="NHS Central London (Westminster)"/>
    <s v="North West London STP"/>
    <x v="1"/>
    <x v="2"/>
    <s v="male"/>
    <s v="Cases diagnosed prior to 2007 (no Charlson score)"/>
  </r>
  <r>
    <n v="41"/>
    <s v="07P"/>
    <s v="NHS Brent"/>
    <s v="North West London STP"/>
    <x v="0"/>
    <x v="4"/>
    <s v="female"/>
    <s v="3+"/>
  </r>
  <r>
    <n v="1419"/>
    <s v="07R"/>
    <s v="NHS Camden"/>
    <s v="North Central London STP"/>
    <x v="1"/>
    <x v="1"/>
    <s v="male"/>
    <s v="0"/>
  </r>
  <r>
    <n v="43"/>
    <s v="08C"/>
    <s v="NHS Hammersmith and Fulham"/>
    <s v="North West London STP"/>
    <x v="1"/>
    <x v="4"/>
    <s v="male"/>
    <s v="3+"/>
  </r>
  <r>
    <n v="123"/>
    <s v="08Q"/>
    <s v="NHS Southwark"/>
    <s v="South East London STP"/>
    <x v="0"/>
    <x v="0"/>
    <s v="female"/>
    <s v="1"/>
  </r>
  <r>
    <n v="1316"/>
    <s v="07R"/>
    <s v="NHS Camden"/>
    <s v="North Central London STP"/>
    <x v="0"/>
    <x v="2"/>
    <s v="female"/>
    <s v="Cases diagnosed prior to 2007 (no Charlson score)"/>
  </r>
  <r>
    <n v="209"/>
    <s v="07W"/>
    <s v="NHS Ealing"/>
    <s v="North West London STP"/>
    <x v="1"/>
    <x v="0"/>
    <s v="male"/>
    <s v="1"/>
  </r>
  <r>
    <n v="50"/>
    <s v="07M"/>
    <s v="NHS Barnet"/>
    <s v="North Central London STP"/>
    <x v="0"/>
    <x v="4"/>
    <s v="female"/>
    <s v="3+"/>
  </r>
  <r>
    <n v="35"/>
    <s v="08G"/>
    <s v="NHS Hillingdon"/>
    <s v="North West London STP"/>
    <x v="0"/>
    <x v="4"/>
    <s v="female"/>
    <s v="3+"/>
  </r>
  <r>
    <n v="163"/>
    <s v="08N"/>
    <s v="NHS Redbridge"/>
    <s v="North East London STP"/>
    <x v="0"/>
    <x v="0"/>
    <s v="female"/>
    <s v="1"/>
  </r>
  <r>
    <n v="46"/>
    <s v="07N"/>
    <s v="NHS Bexley"/>
    <s v="South East London STP"/>
    <x v="0"/>
    <x v="4"/>
    <s v="female"/>
    <s v="3+"/>
  </r>
  <r>
    <n v="67"/>
    <s v="07R"/>
    <s v="NHS Camden"/>
    <s v="North Central London STP"/>
    <x v="0"/>
    <x v="3"/>
    <s v="female"/>
    <s v="2"/>
  </r>
  <r>
    <n v="99"/>
    <s v="07N"/>
    <s v="NHS Bexley"/>
    <s v="South East London STP"/>
    <x v="1"/>
    <x v="3"/>
    <s v="male"/>
    <s v="2"/>
  </r>
  <r>
    <n v="238"/>
    <s v="07Q"/>
    <s v="NHS Bromley"/>
    <s v="South East London STP"/>
    <x v="1"/>
    <x v="0"/>
    <s v="male"/>
    <s v="1"/>
  </r>
  <r>
    <n v="89"/>
    <s v="08Y"/>
    <s v="NHS West London"/>
    <s v="North West London STP"/>
    <x v="0"/>
    <x v="0"/>
    <s v="female"/>
    <s v="1"/>
  </r>
  <r>
    <n v="33"/>
    <s v="08H"/>
    <s v="NHS Islington"/>
    <s v="North Central London STP"/>
    <x v="0"/>
    <x v="4"/>
    <s v="female"/>
    <s v="3+"/>
  </r>
  <r>
    <n v="59"/>
    <s v="08X"/>
    <s v="NHS Wandsworth"/>
    <s v="South West London STP"/>
    <x v="1"/>
    <x v="4"/>
    <s v="male"/>
    <s v="3+"/>
  </r>
  <r>
    <n v="134"/>
    <s v="08A"/>
    <s v="NHS Greenwich"/>
    <s v="South East London STP"/>
    <x v="1"/>
    <x v="0"/>
    <s v="male"/>
    <s v="1"/>
  </r>
  <r>
    <n v="130"/>
    <s v="08M"/>
    <s v="NHS Newham"/>
    <s v="North East London STP"/>
    <x v="1"/>
    <x v="0"/>
    <s v="male"/>
    <s v="1"/>
  </r>
  <r>
    <n v="66"/>
    <s v="08V"/>
    <s v="NHS Tower Hamlets"/>
    <s v="North East London STP"/>
    <x v="1"/>
    <x v="3"/>
    <s v="male"/>
    <s v="2"/>
  </r>
  <r>
    <n v="29"/>
    <s v="08J"/>
    <s v="NHS Kingston"/>
    <s v="South West London STP"/>
    <x v="0"/>
    <x v="4"/>
    <s v="female"/>
    <s v="3+"/>
  </r>
  <r>
    <n v="1683"/>
    <s v="08F"/>
    <s v="NHS Havering"/>
    <s v="North East London STP"/>
    <x v="0"/>
    <x v="2"/>
    <s v="female"/>
    <s v="Cases diagnosed prior to 2007 (no Charlson score)"/>
  </r>
  <r>
    <n v="2524"/>
    <s v="07M"/>
    <s v="NHS Barnet"/>
    <s v="North Central London STP"/>
    <x v="1"/>
    <x v="1"/>
    <s v="male"/>
    <s v="0"/>
  </r>
  <r>
    <n v="670"/>
    <s v="07Y"/>
    <s v="NHS Hounslow"/>
    <s v="North West London STP"/>
    <x v="1"/>
    <x v="2"/>
    <s v="male"/>
    <s v="Cases diagnosed prior to 2007 (no Charlson score)"/>
  </r>
  <r>
    <n v="2341"/>
    <s v="08X"/>
    <s v="NHS Wandsworth"/>
    <s v="South West London STP"/>
    <x v="0"/>
    <x v="1"/>
    <s v="female"/>
    <s v="0"/>
  </r>
  <r>
    <n v="1533"/>
    <s v="08D"/>
    <s v="NHS Haringey"/>
    <s v="North Central London STP"/>
    <x v="1"/>
    <x v="1"/>
    <s v="male"/>
    <s v="0"/>
  </r>
  <r>
    <n v="128"/>
    <s v="07X"/>
    <s v="NHS Enfield"/>
    <s v="North Central London STP"/>
    <x v="1"/>
    <x v="3"/>
    <s v="male"/>
    <s v="2"/>
  </r>
  <r>
    <n v="889"/>
    <s v="08C"/>
    <s v="NHS Hammersmith and Fulham"/>
    <s v="North West London STP"/>
    <x v="0"/>
    <x v="2"/>
    <s v="female"/>
    <s v="Cases diagnosed prior to 2007 (no Charlson score)"/>
  </r>
  <r>
    <n v="770"/>
    <s v="08A"/>
    <s v="NHS Greenwich"/>
    <s v="South East London STP"/>
    <x v="1"/>
    <x v="2"/>
    <s v="male"/>
    <s v="Cases diagnosed prior to 2007 (no Charlson score)"/>
  </r>
  <r>
    <n v="1008"/>
    <s v="07N"/>
    <s v="NHS Bexley"/>
    <s v="South East London STP"/>
    <x v="1"/>
    <x v="2"/>
    <s v="male"/>
    <s v="Cases diagnosed prior to 2007 (no Charlson score)"/>
  </r>
  <r>
    <n v="75"/>
    <s v="08V"/>
    <s v="NHS Tower Hamlets"/>
    <s v="North East London STP"/>
    <x v="0"/>
    <x v="0"/>
    <s v="female"/>
    <s v="1"/>
  </r>
  <r>
    <n v="37"/>
    <s v="08H"/>
    <s v="NHS Islington"/>
    <s v="North Central London STP"/>
    <x v="0"/>
    <x v="3"/>
    <s v="female"/>
    <s v="2"/>
  </r>
  <r>
    <n v="98"/>
    <s v="08P"/>
    <s v="NHS Richmond"/>
    <s v="South West London STP"/>
    <x v="1"/>
    <x v="0"/>
    <s v="male"/>
    <s v="1"/>
  </r>
  <r>
    <n v="25"/>
    <s v="08V"/>
    <s v="NHS Tower Hamlets"/>
    <s v="North East London STP"/>
    <x v="0"/>
    <x v="3"/>
    <s v="female"/>
    <s v="2"/>
  </r>
  <r>
    <n v="47"/>
    <s v="07T"/>
    <s v="NHS City and Hackney"/>
    <s v="North East London STP"/>
    <x v="0"/>
    <x v="3"/>
    <s v="female"/>
    <s v="2"/>
  </r>
  <r>
    <n v="59"/>
    <s v="08M"/>
    <s v="NHS Newham"/>
    <s v="North East London STP"/>
    <x v="1"/>
    <x v="3"/>
    <s v="male"/>
    <s v="2"/>
  </r>
  <r>
    <n v="58"/>
    <s v="08P"/>
    <s v="NHS Richmond"/>
    <s v="South West London STP"/>
    <x v="1"/>
    <x v="3"/>
    <s v="male"/>
    <s v="2"/>
  </r>
  <r>
    <n v="1753"/>
    <s v="08W"/>
    <s v="NHS Waltham Forest"/>
    <s v="North East London STP"/>
    <x v="0"/>
    <x v="1"/>
    <s v="female"/>
    <s v="0"/>
  </r>
  <r>
    <n v="211"/>
    <s v="07H"/>
    <s v="NHS West Essex"/>
    <s v="West Essex"/>
    <x v="0"/>
    <x v="0"/>
    <s v="female"/>
    <s v="1"/>
  </r>
  <r>
    <n v="1163"/>
    <s v="08K"/>
    <s v="NHS Lambeth"/>
    <s v="South East London STP"/>
    <x v="1"/>
    <x v="2"/>
    <s v="male"/>
    <s v="Cases diagnosed prior to 2007 (no Charlson score)"/>
  </r>
  <r>
    <n v="124"/>
    <s v="08L"/>
    <s v="NHS Lewisham"/>
    <s v="South East London STP"/>
    <x v="0"/>
    <x v="0"/>
    <s v="female"/>
    <s v="1"/>
  </r>
  <r>
    <n v="132"/>
    <s v="08X"/>
    <s v="NHS Wandsworth"/>
    <s v="South West London STP"/>
    <x v="0"/>
    <x v="0"/>
    <s v="female"/>
    <s v="1"/>
  </r>
  <r>
    <n v="946"/>
    <s v="08V"/>
    <s v="NHS Tower Hamlets"/>
    <s v="North East London STP"/>
    <x v="1"/>
    <x v="1"/>
    <s v="male"/>
    <s v="0"/>
  </r>
  <r>
    <n v="1477"/>
    <s v="08M"/>
    <s v="NHS Newham"/>
    <s v="North East London STP"/>
    <x v="0"/>
    <x v="1"/>
    <s v="female"/>
    <s v="0"/>
  </r>
  <r>
    <n v="187"/>
    <s v="08N"/>
    <s v="NHS Redbridge"/>
    <s v="North East London STP"/>
    <x v="1"/>
    <x v="0"/>
    <s v="male"/>
    <s v="1"/>
  </r>
  <r>
    <n v="101"/>
    <s v="08J"/>
    <s v="NHS Kingston"/>
    <s v="South West London STP"/>
    <x v="0"/>
    <x v="0"/>
    <s v="female"/>
    <s v="1"/>
  </r>
  <r>
    <n v="995"/>
    <s v="08H"/>
    <s v="NHS Islington"/>
    <s v="North Central London STP"/>
    <x v="0"/>
    <x v="2"/>
    <s v="female"/>
    <s v="Cases diagnosed prior to 2007 (no Charlson score)"/>
  </r>
  <r>
    <n v="124"/>
    <s v="08R"/>
    <s v="NHS Merton"/>
    <s v="South West London STP"/>
    <x v="0"/>
    <x v="0"/>
    <s v="female"/>
    <s v="1"/>
  </r>
  <r>
    <n v="55"/>
    <s v="08T"/>
    <s v="NHS Sutton"/>
    <s v="South West London STP"/>
    <x v="1"/>
    <x v="4"/>
    <s v="male"/>
    <s v="3+"/>
  </r>
  <r>
    <n v="118"/>
    <s v="08H"/>
    <s v="NHS Islington"/>
    <s v="North Central London STP"/>
    <x v="0"/>
    <x v="0"/>
    <s v="female"/>
    <s v="1"/>
  </r>
  <r>
    <n v="57"/>
    <s v="08R"/>
    <s v="NHS Merton"/>
    <s v="South West London STP"/>
    <x v="0"/>
    <x v="3"/>
    <s v="female"/>
    <s v="2"/>
  </r>
  <r>
    <n v="31"/>
    <s v="07R"/>
    <s v="NHS Camden"/>
    <s v="North Central London STP"/>
    <x v="0"/>
    <x v="4"/>
    <s v="female"/>
    <s v="3+"/>
  </r>
  <r>
    <n v="50"/>
    <s v="08J"/>
    <s v="NHS Kingston"/>
    <s v="South West London STP"/>
    <x v="1"/>
    <x v="3"/>
    <s v="male"/>
    <s v="2"/>
  </r>
  <r>
    <n v="90"/>
    <s v="07T"/>
    <s v="NHS City and Hackney"/>
    <s v="North East London STP"/>
    <x v="0"/>
    <x v="0"/>
    <s v="female"/>
    <s v="1"/>
  </r>
  <r>
    <n v="122"/>
    <s v="07M"/>
    <s v="NHS Barnet"/>
    <s v="North Central London STP"/>
    <x v="1"/>
    <x v="3"/>
    <s v="male"/>
    <s v="2"/>
  </r>
  <r>
    <n v="88"/>
    <s v="07H"/>
    <s v="NHS West Essex"/>
    <s v="West Essex"/>
    <x v="0"/>
    <x v="3"/>
    <s v="female"/>
    <s v="2"/>
  </r>
  <r>
    <n v="185"/>
    <s v="08G"/>
    <s v="NHS Hillingdon"/>
    <s v="North West London STP"/>
    <x v="1"/>
    <x v="0"/>
    <s v="male"/>
    <s v="1"/>
  </r>
  <r>
    <n v="2019"/>
    <s v="08N"/>
    <s v="NHS Redbridge"/>
    <s v="North East London STP"/>
    <x v="0"/>
    <x v="1"/>
    <s v="female"/>
    <s v="0"/>
  </r>
  <r>
    <n v="1489"/>
    <s v="07M"/>
    <s v="NHS Barnet"/>
    <s v="North Central London STP"/>
    <x v="1"/>
    <x v="2"/>
    <s v="male"/>
    <s v="Cases diagnosed prior to 2007 (no Charlson score)"/>
  </r>
  <r>
    <n v="1918"/>
    <s v="07Y"/>
    <s v="NHS Hounslow"/>
    <s v="North West London STP"/>
    <x v="0"/>
    <x v="1"/>
    <s v="female"/>
    <s v="0"/>
  </r>
  <r>
    <n v="906"/>
    <s v="08D"/>
    <s v="NHS Haringey"/>
    <s v="North Central London STP"/>
    <x v="1"/>
    <x v="2"/>
    <s v="male"/>
    <s v="Cases diagnosed prior to 2007 (no Charlson score)"/>
  </r>
  <r>
    <n v="2440"/>
    <s v="07Q"/>
    <s v="NHS Bromley"/>
    <s v="South East London STP"/>
    <x v="0"/>
    <x v="2"/>
    <s v="female"/>
    <s v="Cases diagnosed prior to 2007 (no Charlson score)"/>
  </r>
  <r>
    <n v="1848"/>
    <s v="07P"/>
    <s v="NHS Brent"/>
    <s v="North West London STP"/>
    <x v="1"/>
    <x v="1"/>
    <s v="male"/>
    <s v="0"/>
  </r>
  <r>
    <n v="2145"/>
    <s v="07X"/>
    <s v="NHS Enfield"/>
    <s v="North Central London STP"/>
    <x v="1"/>
    <x v="1"/>
    <s v="male"/>
    <s v="0"/>
  </r>
  <r>
    <n v="69"/>
    <s v="07L"/>
    <s v="NHS Barking &amp; Dagenham"/>
    <s v="North East London STP"/>
    <x v="0"/>
    <x v="3"/>
    <s v="female"/>
    <s v="2"/>
  </r>
  <r>
    <n v="3241"/>
    <s v="07M"/>
    <s v="NHS Barnet"/>
    <s v="North Central London STP"/>
    <x v="0"/>
    <x v="1"/>
    <s v="female"/>
    <s v="0"/>
  </r>
  <r>
    <n v="1824"/>
    <s v="08Q"/>
    <s v="NHS Southwark"/>
    <s v="South East London STP"/>
    <x v="0"/>
    <x v="1"/>
    <s v="female"/>
    <s v="0"/>
  </r>
  <r>
    <n v="45"/>
    <s v="08N"/>
    <s v="NHS Redbridge"/>
    <s v="North East London STP"/>
    <x v="0"/>
    <x v="4"/>
    <s v="female"/>
    <s v="3+"/>
  </r>
  <r>
    <n v="1189"/>
    <s v="08V"/>
    <s v="NHS Tower Hamlets"/>
    <s v="North East London STP"/>
    <x v="0"/>
    <x v="1"/>
    <s v="female"/>
    <s v="0"/>
  </r>
  <r>
    <n v="96"/>
    <s v="07L"/>
    <s v="NHS Barking &amp; Dagenham"/>
    <s v="North East London STP"/>
    <x v="0"/>
    <x v="0"/>
    <s v="female"/>
    <s v="1"/>
  </r>
  <r>
    <n v="2817"/>
    <s v="07V"/>
    <s v="NHS Croydon"/>
    <s v="South West London STP"/>
    <x v="1"/>
    <x v="1"/>
    <s v="male"/>
    <s v="0"/>
  </r>
  <r>
    <n v="1296"/>
    <s v="08P"/>
    <s v="NHS Richmond"/>
    <s v="South West London STP"/>
    <x v="0"/>
    <x v="2"/>
    <s v="female"/>
    <s v="Cases diagnosed prior to 2007 (no Charlson score)"/>
  </r>
  <r>
    <n v="51"/>
    <s v="08W"/>
    <s v="NHS Waltham Forest"/>
    <s v="North East London STP"/>
    <x v="0"/>
    <x v="3"/>
    <s v="female"/>
    <s v="2"/>
  </r>
  <r>
    <n v="1535"/>
    <s v="08R"/>
    <s v="NHS Merton"/>
    <s v="South West London STP"/>
    <x v="1"/>
    <x v="1"/>
    <s v="male"/>
    <s v="0"/>
  </r>
  <r>
    <n v="41"/>
    <s v="09A"/>
    <s v="NHS Central London (Westminster)"/>
    <s v="North West London STP"/>
    <x v="1"/>
    <x v="3"/>
    <s v="male"/>
    <s v="2"/>
  </r>
  <r>
    <n v="21"/>
    <s v="08P"/>
    <s v="NHS Richmond"/>
    <s v="South West London STP"/>
    <x v="0"/>
    <x v="4"/>
    <s v="female"/>
    <s v="3+"/>
  </r>
  <r>
    <n v="42"/>
    <s v="07X"/>
    <s v="NHS Enfield"/>
    <s v="North Central London STP"/>
    <x v="0"/>
    <x v="4"/>
    <s v="female"/>
    <s v="3+"/>
  </r>
  <r>
    <n v="41"/>
    <s v="07T"/>
    <s v="NHS City and Hackney"/>
    <s v="North East London STP"/>
    <x v="1"/>
    <x v="4"/>
    <s v="male"/>
    <s v="3+"/>
  </r>
  <r>
    <n v="66"/>
    <s v="07N"/>
    <s v="NHS Bexley"/>
    <s v="South East London STP"/>
    <x v="0"/>
    <x v="3"/>
    <s v="female"/>
    <s v="2"/>
  </r>
  <r>
    <n v="49"/>
    <s v="08E"/>
    <s v="NHS Harrow"/>
    <s v="North West London STP"/>
    <x v="0"/>
    <x v="4"/>
    <s v="female"/>
    <s v="3+"/>
  </r>
  <r>
    <n v="73"/>
    <s v="08D"/>
    <s v="NHS Haringey"/>
    <s v="North Central London STP"/>
    <x v="1"/>
    <x v="3"/>
    <s v="male"/>
    <s v="2"/>
  </r>
  <r>
    <n v="126"/>
    <s v="08D"/>
    <s v="NHS Haringey"/>
    <s v="North Central London STP"/>
    <x v="1"/>
    <x v="0"/>
    <s v="male"/>
    <s v="1"/>
  </r>
  <r>
    <n v="1181"/>
    <s v="07X"/>
    <s v="NHS Enfield"/>
    <s v="North Central London STP"/>
    <x v="1"/>
    <x v="2"/>
    <s v="male"/>
    <s v="Cases diagnosed prior to 2007 (no Charlson score)"/>
  </r>
  <r>
    <n v="282"/>
    <s v="07H"/>
    <s v="NHS West Essex"/>
    <s v="West Essex"/>
    <x v="1"/>
    <x v="0"/>
    <s v="male"/>
    <s v="1"/>
  </r>
  <r>
    <n v="144"/>
    <s v="07H"/>
    <s v="NHS West Essex"/>
    <s v="West Essex"/>
    <x v="1"/>
    <x v="3"/>
    <s v="male"/>
    <s v="2"/>
  </r>
  <r>
    <n v="1336"/>
    <s v="08Q"/>
    <s v="NHS Southwark"/>
    <s v="South East London STP"/>
    <x v="0"/>
    <x v="2"/>
    <s v="female"/>
    <s v="Cases diagnosed prior to 2007 (no Charlson score)"/>
  </r>
  <r>
    <n v="1199"/>
    <s v="08Y"/>
    <s v="NHS West London"/>
    <s v="North West London STP"/>
    <x v="1"/>
    <x v="2"/>
    <s v="male"/>
    <s v="Cases diagnosed prior to 2007 (no Charlson score)"/>
  </r>
  <r>
    <n v="1369"/>
    <s v="09A"/>
    <s v="NHS Central London (Westminster)"/>
    <s v="North West London STP"/>
    <x v="0"/>
    <x v="1"/>
    <s v="female"/>
    <s v="0"/>
  </r>
  <r>
    <n v="933"/>
    <s v="08E"/>
    <s v="NHS Harrow"/>
    <s v="North West London STP"/>
    <x v="1"/>
    <x v="2"/>
    <s v="male"/>
    <s v="Cases diagnosed prior to 2007 (no Charlson score)"/>
  </r>
  <r>
    <n v="43"/>
    <s v="07Y"/>
    <s v="NHS Hounslow"/>
    <s v="North West London STP"/>
    <x v="0"/>
    <x v="4"/>
    <s v="female"/>
    <s v="3+"/>
  </r>
  <r>
    <n v="804"/>
    <s v="08P"/>
    <s v="NHS Richmond"/>
    <s v="South West London STP"/>
    <x v="1"/>
    <x v="2"/>
    <s v="male"/>
    <s v="Cases diagnosed prior to 2007 (no Charlson score)"/>
  </r>
  <r>
    <n v="140"/>
    <s v="08K"/>
    <s v="NHS Lambeth"/>
    <s v="South East London STP"/>
    <x v="0"/>
    <x v="0"/>
    <s v="female"/>
    <s v="1"/>
  </r>
  <r>
    <n v="702"/>
    <s v="08J"/>
    <s v="NHS Kingston"/>
    <s v="South West London STP"/>
    <x v="1"/>
    <x v="2"/>
    <s v="male"/>
    <s v="Cases diagnosed prior to 2007 (no Charlson score)"/>
  </r>
  <r>
    <n v="166"/>
    <s v="07P"/>
    <s v="NHS Brent"/>
    <s v="North West London STP"/>
    <x v="1"/>
    <x v="0"/>
    <s v="male"/>
    <s v="1"/>
  </r>
  <r>
    <n v="784"/>
    <s v="08H"/>
    <s v="NHS Islington"/>
    <s v="North Central London STP"/>
    <x v="1"/>
    <x v="2"/>
    <s v="male"/>
    <s v="Cases diagnosed prior to 2007 (no Charlson score)"/>
  </r>
  <r>
    <n v="47"/>
    <s v="08P"/>
    <s v="NHS Richmond"/>
    <s v="South West London STP"/>
    <x v="0"/>
    <x v="3"/>
    <s v="female"/>
    <s v="2"/>
  </r>
  <r>
    <n v="73"/>
    <s v="08L"/>
    <s v="NHS Lewisham"/>
    <s v="South East London STP"/>
    <x v="1"/>
    <x v="3"/>
    <s v="male"/>
    <s v="2"/>
  </r>
  <r>
    <n v="80"/>
    <s v="07X"/>
    <s v="NHS Enfield"/>
    <s v="North Central London STP"/>
    <x v="0"/>
    <x v="3"/>
    <s v="female"/>
    <s v="2"/>
  </r>
  <r>
    <n v="57"/>
    <s v="07Q"/>
    <s v="NHS Bromley"/>
    <s v="South East London STP"/>
    <x v="1"/>
    <x v="4"/>
    <s v="male"/>
    <s v="3+"/>
  </r>
  <r>
    <n v="35"/>
    <s v="08K"/>
    <s v="NHS Lambeth"/>
    <s v="South East London STP"/>
    <x v="0"/>
    <x v="4"/>
    <s v="female"/>
    <s v="3+"/>
  </r>
  <r>
    <n v="60"/>
    <s v="08T"/>
    <s v="NHS Sutton"/>
    <s v="South West London STP"/>
    <x v="1"/>
    <x v="3"/>
    <s v="male"/>
    <s v="2"/>
  </r>
  <r>
    <n v="37"/>
    <s v="08L"/>
    <s v="NHS Lewisham"/>
    <s v="South East London STP"/>
    <x v="0"/>
    <x v="4"/>
    <s v="female"/>
    <s v="3+"/>
  </r>
  <r>
    <n v="37"/>
    <s v="07T"/>
    <s v="NHS City and Hackney"/>
    <s v="North East London STP"/>
    <x v="1"/>
    <x v="3"/>
    <s v="male"/>
    <s v="2"/>
  </r>
  <r>
    <n v="2118"/>
    <s v="08F"/>
    <s v="NHS Havering"/>
    <s v="North East London STP"/>
    <x v="1"/>
    <x v="1"/>
    <s v="male"/>
    <s v="0"/>
  </r>
  <r>
    <n v="212"/>
    <s v="07M"/>
    <s v="NHS Barnet"/>
    <s v="North Central London STP"/>
    <x v="0"/>
    <x v="0"/>
    <s v="female"/>
    <s v="1"/>
  </r>
  <r>
    <n v="890"/>
    <s v="07L"/>
    <s v="NHS Barking &amp; Dagenham"/>
    <s v="North East London STP"/>
    <x v="0"/>
    <x v="2"/>
    <s v="female"/>
    <s v="Cases diagnosed prior to 2007 (no Charlson score)"/>
  </r>
  <r>
    <n v="1196"/>
    <s v="07Y"/>
    <s v="NHS Hounslow"/>
    <s v="North West London STP"/>
    <x v="0"/>
    <x v="2"/>
    <s v="female"/>
    <s v="Cases diagnosed prior to 2007 (no Charlson score)"/>
  </r>
  <r>
    <n v="1006"/>
    <s v="07L"/>
    <s v="NHS Barking &amp; Dagenham"/>
    <s v="North East London STP"/>
    <x v="1"/>
    <x v="1"/>
    <s v="male"/>
    <s v="0"/>
  </r>
  <r>
    <n v="3045"/>
    <s v="07V"/>
    <s v="NHS Croydon"/>
    <s v="South West London STP"/>
    <x v="0"/>
    <x v="1"/>
    <s v="female"/>
    <s v="0"/>
  </r>
  <r>
    <n v="153"/>
    <s v="07Y"/>
    <s v="NHS Hounslow"/>
    <s v="North West London STP"/>
    <x v="1"/>
    <x v="0"/>
    <s v="male"/>
    <s v="1"/>
  </r>
  <r>
    <n v="2137"/>
    <s v="07P"/>
    <s v="NHS Brent"/>
    <s v="North West London STP"/>
    <x v="0"/>
    <x v="1"/>
    <s v="female"/>
    <s v="0"/>
  </r>
  <r>
    <n v="152"/>
    <s v="07N"/>
    <s v="NHS Bexley"/>
    <s v="South East London STP"/>
    <x v="1"/>
    <x v="0"/>
    <s v="male"/>
    <s v="1"/>
  </r>
  <r>
    <n v="27"/>
    <s v="08W"/>
    <s v="NHS Waltham Forest"/>
    <s v="North East London STP"/>
    <x v="0"/>
    <x v="4"/>
    <s v="female"/>
    <s v="3+"/>
  </r>
  <r>
    <n v="49"/>
    <s v="08C"/>
    <s v="NHS Hammersmith and Fulham"/>
    <s v="North West London STP"/>
    <x v="1"/>
    <x v="3"/>
    <s v="male"/>
    <s v="2"/>
  </r>
  <r>
    <n v="59"/>
    <s v="07V"/>
    <s v="NHS Croydon"/>
    <s v="South West London STP"/>
    <x v="0"/>
    <x v="4"/>
    <s v="female"/>
    <s v="3+"/>
  </r>
  <r>
    <n v="1470"/>
    <s v="08T"/>
    <s v="NHS Sutton"/>
    <s v="South West London STP"/>
    <x v="1"/>
    <x v="1"/>
    <s v="male"/>
    <s v="0"/>
  </r>
  <r>
    <n v="98"/>
    <s v="07W"/>
    <s v="NHS Ealing"/>
    <s v="North West London STP"/>
    <x v="1"/>
    <x v="3"/>
    <s v="male"/>
    <s v="2"/>
  </r>
  <r>
    <n v="74"/>
    <s v="07W"/>
    <s v="NHS Ealing"/>
    <s v="North West London STP"/>
    <x v="0"/>
    <x v="3"/>
    <s v="female"/>
    <s v="2"/>
  </r>
  <r>
    <n v="31"/>
    <s v="08J"/>
    <s v="NHS Kingston"/>
    <s v="South West London STP"/>
    <x v="0"/>
    <x v="3"/>
    <s v="female"/>
    <s v="2"/>
  </r>
  <r>
    <n v="44"/>
    <s v="08R"/>
    <s v="NHS Merton"/>
    <s v="South West London STP"/>
    <x v="1"/>
    <x v="4"/>
    <s v="male"/>
    <s v="3+"/>
  </r>
  <r>
    <n v="30"/>
    <s v="08A"/>
    <s v="NHS Greenwich"/>
    <s v="South East London STP"/>
    <x v="0"/>
    <x v="4"/>
    <s v="female"/>
    <s v="3+"/>
  </r>
  <r>
    <n v="86"/>
    <s v="08E"/>
    <s v="NHS Harrow"/>
    <s v="North West London STP"/>
    <x v="1"/>
    <x v="3"/>
    <s v="male"/>
    <s v="2"/>
  </r>
  <r>
    <n v="54"/>
    <s v="07R"/>
    <s v="NHS Camden"/>
    <s v="North Central London STP"/>
    <x v="1"/>
    <x v="4"/>
    <s v="male"/>
    <s v="3+"/>
  </r>
  <r>
    <n v="55"/>
    <s v="07R"/>
    <s v="NHS Camden"/>
    <s v="North Central London STP"/>
    <x v="1"/>
    <x v="3"/>
    <s v="male"/>
    <s v="2"/>
  </r>
  <r>
    <n v="3102"/>
    <s v="07H"/>
    <s v="NHS West Essex"/>
    <s v="West Essex"/>
    <x v="0"/>
    <x v="1"/>
    <s v="female"/>
    <s v="0"/>
  </r>
  <r>
    <n v="1896"/>
    <s v="07H"/>
    <s v="NHS West Essex"/>
    <s v="West Essex"/>
    <x v="0"/>
    <x v="2"/>
    <s v="female"/>
    <s v="Cases diagnosed prior to 2007 (no Charlson score)"/>
  </r>
  <r>
    <n v="2428"/>
    <s v="08F"/>
    <s v="NHS Havering"/>
    <s v="North East London STP"/>
    <x v="0"/>
    <x v="1"/>
    <s v="female"/>
    <s v="0"/>
  </r>
  <r>
    <n v="1741"/>
    <s v="08G"/>
    <s v="NHS Hillingdon"/>
    <s v="North West London STP"/>
    <x v="1"/>
    <x v="1"/>
    <s v="male"/>
    <s v="0"/>
  </r>
  <r>
    <n v="134"/>
    <s v="08W"/>
    <s v="NHS Waltham Forest"/>
    <s v="North East London STP"/>
    <x v="0"/>
    <x v="0"/>
    <s v="female"/>
    <s v="1"/>
  </r>
  <r>
    <n v="110"/>
    <s v="08G"/>
    <s v="NHS Hillingdon"/>
    <s v="North West London STP"/>
    <x v="1"/>
    <x v="3"/>
    <s v="male"/>
    <s v="2"/>
  </r>
  <r>
    <n v="1523"/>
    <s v="07T"/>
    <s v="NHS City and Hackney"/>
    <s v="North East London STP"/>
    <x v="0"/>
    <x v="1"/>
    <s v="female"/>
    <s v="0"/>
  </r>
  <r>
    <n v="106"/>
    <s v="08H"/>
    <s v="NHS Islington"/>
    <s v="North Central London STP"/>
    <x v="1"/>
    <x v="0"/>
    <s v="male"/>
    <s v="1"/>
  </r>
  <r>
    <n v="1482"/>
    <s v="08J"/>
    <s v="NHS Kingston"/>
    <s v="South West London STP"/>
    <x v="0"/>
    <x v="1"/>
    <s v="female"/>
    <s v="0"/>
  </r>
  <r>
    <n v="1188"/>
    <s v="09A"/>
    <s v="NHS Central London (Westminster)"/>
    <s v="North West London STP"/>
    <x v="1"/>
    <x v="1"/>
    <s v="male"/>
    <s v="0"/>
  </r>
  <r>
    <n v="2047"/>
    <s v="08K"/>
    <s v="NHS Lambeth"/>
    <s v="South East London STP"/>
    <x v="1"/>
    <x v="1"/>
    <s v="male"/>
    <s v="0"/>
  </r>
  <r>
    <n v="848"/>
    <s v="07T"/>
    <s v="NHS City and Hackney"/>
    <s v="North East London STP"/>
    <x v="1"/>
    <x v="2"/>
    <s v="male"/>
    <s v="Cases diagnosed prior to 2007 (no Charlson score)"/>
  </r>
  <r>
    <n v="1992"/>
    <s v="08L"/>
    <s v="NHS Lewisham"/>
    <s v="South East London STP"/>
    <x v="0"/>
    <x v="1"/>
    <s v="female"/>
    <s v="0"/>
  </r>
  <r>
    <n v="213"/>
    <s v="07X"/>
    <s v="NHS Enfield"/>
    <s v="North Central London STP"/>
    <x v="1"/>
    <x v="0"/>
    <s v="male"/>
    <s v="1"/>
  </r>
  <r>
    <n v="36"/>
    <s v="08M"/>
    <s v="NHS Newham"/>
    <s v="North East London STP"/>
    <x v="0"/>
    <x v="4"/>
    <s v="female"/>
    <s v="3+"/>
  </r>
  <r>
    <n v="187"/>
    <s v="07X"/>
    <s v="NHS Enfield"/>
    <s v="North Central London STP"/>
    <x v="0"/>
    <x v="0"/>
    <s v="female"/>
    <s v="1"/>
  </r>
  <r>
    <n v="217"/>
    <s v="07Q"/>
    <s v="NHS Bromley"/>
    <s v="South East London STP"/>
    <x v="0"/>
    <x v="0"/>
    <s v="female"/>
    <s v="1"/>
  </r>
  <r>
    <n v="34"/>
    <s v="08Q"/>
    <s v="NHS Southwark"/>
    <s v="South East London STP"/>
    <x v="0"/>
    <x v="4"/>
    <s v="female"/>
    <s v="3+"/>
  </r>
  <r>
    <n v="92"/>
    <s v="08K"/>
    <s v="NHS Lambeth"/>
    <s v="South East London STP"/>
    <x v="1"/>
    <x v="3"/>
    <s v="male"/>
    <s v="2"/>
  </r>
  <r>
    <n v="95"/>
    <s v="08J"/>
    <s v="NHS Kingston"/>
    <s v="South West London STP"/>
    <x v="1"/>
    <x v="0"/>
    <s v="male"/>
    <s v="1"/>
  </r>
  <r>
    <n v="51"/>
    <s v="08H"/>
    <s v="NHS Islington"/>
    <s v="North Central London STP"/>
    <x v="1"/>
    <x v="4"/>
    <s v="male"/>
    <s v="3+"/>
  </r>
  <r>
    <n v="1517"/>
    <s v="08H"/>
    <s v="NHS Islington"/>
    <s v="North Central London STP"/>
    <x v="0"/>
    <x v="1"/>
    <s v="female"/>
    <s v="0"/>
  </r>
  <r>
    <n v="694"/>
    <s v="08W"/>
    <s v="NHS Waltham Forest"/>
    <s v="North East London STP"/>
    <x v="1"/>
    <x v="2"/>
    <s v="male"/>
    <s v="Cases diagnosed prior to 2007 (no Charlson score)"/>
  </r>
  <r>
    <n v="1643"/>
    <s v="08A"/>
    <s v="NHS Greenwich"/>
    <s v="South East London STP"/>
    <x v="1"/>
    <x v="1"/>
    <s v="male"/>
    <s v="0"/>
  </r>
  <r>
    <n v="1399"/>
    <s v="08K"/>
    <s v="NHS Lambeth"/>
    <s v="South East London STP"/>
    <x v="0"/>
    <x v="2"/>
    <s v="female"/>
    <s v="Cases diagnosed prior to 2007 (no Charlson score)"/>
  </r>
  <r>
    <n v="801"/>
    <s v="08T"/>
    <s v="NHS Sutton"/>
    <s v="South West London STP"/>
    <x v="1"/>
    <x v="2"/>
    <s v="male"/>
    <s v="Cases diagnosed prior to 2007 (no Charlson score)"/>
  </r>
  <r>
    <n v="1346"/>
    <s v="08R"/>
    <s v="NHS Merton"/>
    <s v="South West London STP"/>
    <x v="0"/>
    <x v="2"/>
    <s v="female"/>
    <s v="Cases diagnosed prior to 2007 (no Charlson score)"/>
  </r>
  <r>
    <n v="1340"/>
    <s v="07Q"/>
    <s v="NHS Bromley"/>
    <s v="South East London STP"/>
    <x v="1"/>
    <x v="2"/>
    <s v="male"/>
    <s v="Cases diagnosed prior to 2007 (no Charlson score)"/>
  </r>
  <r>
    <n v="1460"/>
    <s v="08E"/>
    <s v="NHS Harrow"/>
    <s v="North West London STP"/>
    <x v="0"/>
    <x v="2"/>
    <s v="female"/>
    <s v="Cases diagnosed prior to 2007 (no Charlson score)"/>
  </r>
  <r>
    <n v="65"/>
    <s v="07W"/>
    <s v="NHS Ealing"/>
    <s v="North West London STP"/>
    <x v="0"/>
    <x v="4"/>
    <s v="female"/>
    <s v="3+"/>
  </r>
  <r>
    <n v="1773"/>
    <s v="08A"/>
    <s v="NHS Greenwich"/>
    <s v="South East London STP"/>
    <x v="0"/>
    <x v="1"/>
    <s v="female"/>
    <s v="0"/>
  </r>
  <r>
    <n v="2437"/>
    <s v="07W"/>
    <s v="NHS Ealing"/>
    <s v="North West London STP"/>
    <x v="0"/>
    <x v="1"/>
    <s v="female"/>
    <s v="0"/>
  </r>
  <r>
    <n v="1700"/>
    <s v="08Q"/>
    <s v="NHS Southwark"/>
    <s v="South East London STP"/>
    <x v="1"/>
    <x v="1"/>
    <s v="male"/>
    <s v="0"/>
  </r>
  <r>
    <n v="49"/>
    <s v="07Y"/>
    <s v="NHS Hounslow"/>
    <s v="North West London STP"/>
    <x v="1"/>
    <x v="4"/>
    <s v="male"/>
    <s v="3+"/>
  </r>
  <r>
    <n v="699"/>
    <s v="08C"/>
    <s v="NHS Hammersmith and Fulham"/>
    <s v="North West London STP"/>
    <x v="1"/>
    <x v="2"/>
    <s v="male"/>
    <s v="Cases diagnosed prior to 2007 (no Charlson score)"/>
  </r>
  <r>
    <n v="238"/>
    <s v="07M"/>
    <s v="NHS Barnet"/>
    <s v="North Central London STP"/>
    <x v="1"/>
    <x v="0"/>
    <s v="male"/>
    <s v="1"/>
  </r>
  <r>
    <n v="29"/>
    <s v="08T"/>
    <s v="NHS Sutton"/>
    <s v="South West London STP"/>
    <x v="0"/>
    <x v="4"/>
    <s v="female"/>
    <s v="3+"/>
  </r>
  <r>
    <n v="64"/>
    <s v="08Y"/>
    <s v="NHS West London"/>
    <s v="North West London STP"/>
    <x v="0"/>
    <x v="3"/>
    <s v="female"/>
    <s v="2"/>
  </r>
  <r>
    <n v="69"/>
    <s v="08L"/>
    <s v="NHS Lewisham"/>
    <s v="South East London STP"/>
    <x v="0"/>
    <x v="3"/>
    <s v="female"/>
    <s v="2"/>
  </r>
  <r>
    <n v="137"/>
    <s v="08T"/>
    <s v="NHS Sutton"/>
    <s v="South West London STP"/>
    <x v="1"/>
    <x v="0"/>
    <s v="male"/>
    <s v="1"/>
  </r>
  <r>
    <n v="161"/>
    <s v="08G"/>
    <s v="NHS Hillingdon"/>
    <s v="North West London STP"/>
    <x v="0"/>
    <x v="0"/>
    <s v="female"/>
    <s v="1"/>
  </r>
  <r>
    <n v="40"/>
    <s v="08D"/>
    <s v="NHS Haringey"/>
    <s v="North Central London STP"/>
    <x v="0"/>
    <x v="3"/>
    <s v="female"/>
    <s v="2"/>
  </r>
  <r>
    <n v="96"/>
    <s v="07P"/>
    <s v="NHS Brent"/>
    <s v="North West London STP"/>
    <x v="1"/>
    <x v="3"/>
    <s v="male"/>
    <s v="2"/>
  </r>
  <r>
    <n v="62"/>
    <s v="08R"/>
    <s v="NHS Merton"/>
    <s v="South West London STP"/>
    <x v="1"/>
    <x v="3"/>
    <s v="male"/>
    <s v="2"/>
  </r>
  <r>
    <n v="24"/>
    <s v="07T"/>
    <s v="NHS City and Hackney"/>
    <s v="North East London STP"/>
    <x v="0"/>
    <x v="4"/>
    <s v="female"/>
    <s v="3+"/>
  </r>
  <r>
    <n v="47"/>
    <s v="07Y"/>
    <s v="NHS Hounslow"/>
    <s v="North West London STP"/>
    <x v="1"/>
    <x v="3"/>
    <s v="male"/>
    <s v="2"/>
  </r>
  <r>
    <n v="1193"/>
    <s v="08D"/>
    <s v="NHS Haringey"/>
    <s v="North Central London STP"/>
    <x v="0"/>
    <x v="2"/>
    <s v="female"/>
    <s v="Cases diagnosed prior to 2007 (no Charlson score)"/>
  </r>
  <r>
    <n v="2210"/>
    <s v="08G"/>
    <s v="NHS Hillingdon"/>
    <s v="North West London STP"/>
    <x v="0"/>
    <x v="1"/>
    <s v="female"/>
    <s v="0"/>
  </r>
  <r>
    <n v="51"/>
    <s v="07Y"/>
    <s v="NHS Hounslow"/>
    <s v="North West London STP"/>
    <x v="0"/>
    <x v="3"/>
    <s v="female"/>
    <s v="2"/>
  </r>
  <r>
    <n v="67"/>
    <s v="07L"/>
    <s v="NHS Barking &amp; Dagenham"/>
    <s v="North East London STP"/>
    <x v="1"/>
    <x v="3"/>
    <s v="male"/>
    <s v="2"/>
  </r>
  <r>
    <n v="1133"/>
    <s v="08J"/>
    <s v="NHS Kingston"/>
    <s v="South West London STP"/>
    <x v="0"/>
    <x v="2"/>
    <s v="female"/>
    <s v="Cases diagnosed prior to 2007 (no Charlson score)"/>
  </r>
  <r>
    <n v="1466"/>
    <s v="07T"/>
    <s v="NHS City and Hackney"/>
    <s v="North East London STP"/>
    <x v="1"/>
    <x v="1"/>
    <s v="male"/>
    <s v="0"/>
  </r>
  <r>
    <n v="53"/>
    <s v="08N"/>
    <s v="NHS Redbridge"/>
    <s v="North East London STP"/>
    <x v="1"/>
    <x v="4"/>
    <s v="male"/>
    <s v="3+"/>
  </r>
  <r>
    <n v="1671"/>
    <s v="07N"/>
    <s v="NHS Bexley"/>
    <s v="South East London STP"/>
    <x v="0"/>
    <x v="2"/>
    <s v="female"/>
    <s v="Cases diagnosed prior to 2007 (no Charlson score)"/>
  </r>
  <r>
    <n v="70"/>
    <s v="08M"/>
    <s v="NHS Newham"/>
    <s v="North East London STP"/>
    <x v="1"/>
    <x v="4"/>
    <s v="male"/>
    <s v="3+"/>
  </r>
  <r>
    <n v="1836"/>
    <s v="08D"/>
    <s v="NHS Haringey"/>
    <s v="North Central London STP"/>
    <x v="0"/>
    <x v="1"/>
    <s v="female"/>
    <s v="0"/>
  </r>
  <r>
    <n v="92"/>
    <s v="07M"/>
    <s v="NHS Barnet"/>
    <s v="North Central London STP"/>
    <x v="0"/>
    <x v="3"/>
    <s v="female"/>
    <s v="2"/>
  </r>
  <r>
    <n v="78"/>
    <s v="08N"/>
    <s v="NHS Redbridge"/>
    <s v="North East London STP"/>
    <x v="1"/>
    <x v="3"/>
    <s v="male"/>
    <s v="2"/>
  </r>
  <r>
    <n v="118"/>
    <s v="07T"/>
    <s v="NHS City and Hackney"/>
    <s v="North East London STP"/>
    <x v="1"/>
    <x v="0"/>
    <s v="male"/>
    <s v="1"/>
  </r>
  <r>
    <n v="104"/>
    <s v="07V"/>
    <s v="NHS Croydon"/>
    <s v="South West London STP"/>
    <x v="0"/>
    <x v="3"/>
    <s v="female"/>
    <s v="2"/>
  </r>
  <r>
    <n v="54"/>
    <s v="08W"/>
    <s v="NHS Waltham Forest"/>
    <s v="North East London STP"/>
    <x v="1"/>
    <x v="4"/>
    <s v="male"/>
    <s v="3+"/>
  </r>
  <r>
    <n v="77"/>
    <s v="08N"/>
    <s v="NHS Redbridge"/>
    <s v="North East London STP"/>
    <x v="0"/>
    <x v="3"/>
    <s v="female"/>
    <s v="2"/>
  </r>
  <r>
    <n v="65"/>
    <s v="07M"/>
    <s v="NHS Barnet"/>
    <s v="North Central London STP"/>
    <x v="1"/>
    <x v="4"/>
    <s v="male"/>
    <s v="3+"/>
  </r>
  <r>
    <n v="96"/>
    <s v="08T"/>
    <s v="NHS Sutton"/>
    <s v="South West London STP"/>
    <x v="0"/>
    <x v="0"/>
    <s v="female"/>
    <s v="1"/>
  </r>
  <r>
    <n v="158"/>
    <s v="07P"/>
    <s v="NHS Brent"/>
    <s v="North West London STP"/>
    <x v="0"/>
    <x v="0"/>
    <s v="female"/>
    <s v="1"/>
  </r>
  <r>
    <n v="55"/>
    <s v="08K"/>
    <s v="NHS Lambeth"/>
    <s v="South East London STP"/>
    <x v="0"/>
    <x v="3"/>
    <s v="female"/>
    <s v="2"/>
  </r>
  <r>
    <n v="154"/>
    <s v="08L"/>
    <s v="NHS Lewisham"/>
    <s v="South East London STP"/>
    <x v="1"/>
    <x v="0"/>
    <s v="male"/>
    <s v="1"/>
  </r>
  <r>
    <n v="57"/>
    <s v="08Q"/>
    <s v="NHS Southwark"/>
    <s v="South East London STP"/>
    <x v="0"/>
    <x v="3"/>
    <s v="female"/>
    <s v="2"/>
  </r>
  <r>
    <n v="89"/>
    <s v="08P"/>
    <s v="NHS Richmond"/>
    <s v="South West London STP"/>
    <x v="0"/>
    <x v="0"/>
    <s v="female"/>
    <s v="1"/>
  </r>
  <r>
    <n v="83"/>
    <s v="09A"/>
    <s v="NHS Central London (Westminster)"/>
    <s v="North West London STP"/>
    <x v="1"/>
    <x v="0"/>
    <s v="male"/>
    <s v="1"/>
  </r>
  <r>
    <n v="1927"/>
    <s v="08E"/>
    <s v="NHS Harrow"/>
    <s v="North West London STP"/>
    <x v="0"/>
    <x v="1"/>
    <s v="female"/>
    <s v="0"/>
  </r>
  <r>
    <n v="1713"/>
    <s v="07X"/>
    <s v="NHS Enfield"/>
    <s v="North Central London STP"/>
    <x v="0"/>
    <x v="2"/>
    <s v="female"/>
    <s v="Cases diagnosed prior to 2007 (no Charlson score)"/>
  </r>
  <r>
    <n v="910"/>
    <s v="08G"/>
    <s v="NHS Hillingdon"/>
    <s v="North West London STP"/>
    <x v="1"/>
    <x v="2"/>
    <s v="male"/>
    <s v="Cases diagnosed prior to 2007 (no Charlson score)"/>
  </r>
  <r>
    <n v="83"/>
    <s v="07H"/>
    <s v="NHS West Essex"/>
    <s v="West Essex"/>
    <x v="1"/>
    <x v="4"/>
    <s v="male"/>
    <s v="3+"/>
  </r>
  <r>
    <n v="549"/>
    <s v="07L"/>
    <s v="NHS Barking &amp; Dagenham"/>
    <s v="North East London STP"/>
    <x v="1"/>
    <x v="2"/>
    <s v="male"/>
    <s v="Cases diagnosed prior to 2007 (no Charlson score)"/>
  </r>
  <r>
    <n v="43"/>
    <s v="08E"/>
    <s v="NHS Harrow"/>
    <s v="North West London STP"/>
    <x v="1"/>
    <x v="4"/>
    <s v="male"/>
    <s v="3+"/>
  </r>
  <r>
    <n v="59"/>
    <s v="08G"/>
    <s v="NHS Hillingdon"/>
    <s v="North West London STP"/>
    <x v="1"/>
    <x v="4"/>
    <s v="male"/>
    <s v="3+"/>
  </r>
  <r>
    <n v="961"/>
    <s v="07R"/>
    <s v="NHS Camden"/>
    <s v="North Central London STP"/>
    <x v="1"/>
    <x v="2"/>
    <s v="male"/>
    <s v="Cases diagnosed prior to 2007 (no Charlson score)"/>
  </r>
  <r>
    <n v="169"/>
    <s v="07W"/>
    <s v="NHS Ealing"/>
    <s v="North West London STP"/>
    <x v="0"/>
    <x v="0"/>
    <s v="female"/>
    <s v="1"/>
  </r>
  <r>
    <n v="51"/>
    <s v="08D"/>
    <s v="NHS Haringey"/>
    <s v="North Central London STP"/>
    <x v="1"/>
    <x v="4"/>
    <s v="male"/>
    <s v="3+"/>
  </r>
  <r>
    <n v="127"/>
    <s v="08A"/>
    <s v="NHS Greenwich"/>
    <s v="South East London STP"/>
    <x v="0"/>
    <x v="0"/>
    <s v="female"/>
    <s v="1"/>
  </r>
  <r>
    <n v="69"/>
    <s v="07P"/>
    <s v="NHS Brent"/>
    <s v="North West London STP"/>
    <x v="0"/>
    <x v="3"/>
    <s v="female"/>
    <s v="2"/>
  </r>
  <r>
    <n v="134"/>
    <s v="07N"/>
    <s v="NHS Bexley"/>
    <s v="South East London STP"/>
    <x v="0"/>
    <x v="0"/>
    <s v="female"/>
    <s v="1"/>
  </r>
  <r>
    <n v="119"/>
    <s v="07V"/>
    <s v="NHS Croydon"/>
    <s v="South West London STP"/>
    <x v="1"/>
    <x v="3"/>
    <s v="male"/>
    <s v="2"/>
  </r>
  <r>
    <n v="62"/>
    <s v="08T"/>
    <s v="NHS Sutton"/>
    <s v="South West London STP"/>
    <x v="0"/>
    <x v="3"/>
    <s v="female"/>
    <s v="2"/>
  </r>
  <r>
    <n v="144"/>
    <s v="07Y"/>
    <s v="NHS Hounslow"/>
    <s v="North West London STP"/>
    <x v="0"/>
    <x v="0"/>
    <s v="female"/>
    <s v="1"/>
  </r>
  <r>
    <n v="50"/>
    <s v="08H"/>
    <s v="NHS Islington"/>
    <s v="North Central London STP"/>
    <x v="1"/>
    <x v="3"/>
    <s v="male"/>
    <s v="2"/>
  </r>
  <r>
    <n v="1407"/>
    <s v="08N"/>
    <s v="NHS Redbridge"/>
    <s v="North East London STP"/>
    <x v="0"/>
    <x v="2"/>
    <s v="female"/>
    <s v="Cases diagnosed prior to 2007 (no Charlson score)"/>
  </r>
  <r>
    <n v="1655"/>
    <s v="08N"/>
    <s v="NHS Redbridge"/>
    <s v="North East London STP"/>
    <x v="1"/>
    <x v="1"/>
    <s v="male"/>
    <s v="0"/>
  </r>
  <r>
    <n v="1810"/>
    <s v="08Y"/>
    <s v="NHS West London"/>
    <s v="North West London STP"/>
    <x v="0"/>
    <x v="1"/>
    <s v="female"/>
    <s v="0"/>
  </r>
  <r>
    <n v="1731"/>
    <s v="07W"/>
    <s v="NHS Ealing"/>
    <s v="North West London STP"/>
    <x v="0"/>
    <x v="2"/>
    <s v="female"/>
    <s v="Cases diagnosed prior to 2007 (no Charlson score)"/>
  </r>
  <r>
    <n v="641"/>
    <s v="08M"/>
    <s v="NHS Newham"/>
    <s v="North East London STP"/>
    <x v="1"/>
    <x v="2"/>
    <s v="male"/>
    <s v="Cases diagnosed prior to 2007 (no Charlson score)"/>
  </r>
  <r>
    <n v="81"/>
    <s v="08F"/>
    <s v="NHS Havering"/>
    <s v="North East London STP"/>
    <x v="1"/>
    <x v="3"/>
    <s v="male"/>
    <s v="2"/>
  </r>
  <r>
    <n v="1670"/>
    <s v="08E"/>
    <s v="NHS Harrow"/>
    <s v="North West London STP"/>
    <x v="1"/>
    <x v="1"/>
    <s v="male"/>
    <s v="0"/>
  </r>
  <r>
    <n v="99"/>
    <s v="07W"/>
    <s v="NHS Ealing"/>
    <s v="North West London STP"/>
    <x v="1"/>
    <x v="4"/>
    <s v="male"/>
    <s v="3+"/>
  </r>
  <r>
    <n v="1182"/>
    <s v="08H"/>
    <s v="NHS Islington"/>
    <s v="North Central London STP"/>
    <x v="1"/>
    <x v="1"/>
    <s v="male"/>
    <s v="0"/>
  </r>
  <r>
    <n v="1867"/>
    <s v="08L"/>
    <s v="NHS Lewisham"/>
    <s v="South East London STP"/>
    <x v="1"/>
    <x v="1"/>
    <s v="male"/>
    <s v="0"/>
  </r>
  <r>
    <n v="102"/>
    <s v="07R"/>
    <s v="NHS Camden"/>
    <s v="North Central London STP"/>
    <x v="0"/>
    <x v="0"/>
    <s v="female"/>
    <s v="1"/>
  </r>
  <r>
    <n v="17"/>
    <s v="09A"/>
    <s v="NHS Central London (Westminster)"/>
    <s v="North West London STP"/>
    <x v="0"/>
    <x v="4"/>
    <s v="female"/>
    <s v="3+"/>
  </r>
  <r>
    <n v="31"/>
    <s v="09A"/>
    <s v="NHS Central London (Westminster)"/>
    <s v="North West London STP"/>
    <x v="1"/>
    <x v="4"/>
    <s v="male"/>
    <s v="3+"/>
  </r>
  <r>
    <n v="94"/>
    <s v="08C"/>
    <s v="NHS Hammersmith and Fulham"/>
    <s v="North West London STP"/>
    <x v="1"/>
    <x v="0"/>
    <s v="male"/>
    <s v="1"/>
  </r>
  <r>
    <n v="1363"/>
    <s v="08L"/>
    <s v="NHS Lewisham"/>
    <s v="South East London STP"/>
    <x v="0"/>
    <x v="2"/>
    <s v="female"/>
    <s v="Cases diagnosed prior to 2007 (no Charlson score)"/>
  </r>
  <r>
    <n v="1858"/>
    <s v="08X"/>
    <s v="NHS Wandsworth"/>
    <s v="South West London STP"/>
    <x v="1"/>
    <x v="1"/>
    <s v="male"/>
    <s v="0"/>
  </r>
  <r>
    <n v="2119"/>
    <s v="07N"/>
    <s v="NHS Bexley"/>
    <s v="South East London STP"/>
    <x v="1"/>
    <x v="1"/>
    <s v="male"/>
    <s v="0"/>
  </r>
  <r>
    <n v="1234"/>
    <s v="07L"/>
    <s v="NHS Barking &amp; Dagenham"/>
    <s v="North East London STP"/>
    <x v="0"/>
    <x v="1"/>
    <s v="female"/>
    <s v="0"/>
  </r>
  <r>
    <n v="60"/>
    <s v="08X"/>
    <s v="NHS Wandsworth"/>
    <s v="South West London STP"/>
    <x v="0"/>
    <x v="3"/>
    <s v="female"/>
    <s v="2"/>
  </r>
  <r>
    <n v="1213"/>
    <s v="07P"/>
    <s v="NHS Brent"/>
    <s v="North West London STP"/>
    <x v="1"/>
    <x v="2"/>
    <s v="male"/>
    <s v="Cases diagnosed prior to 2007 (no Charlson score)"/>
  </r>
  <r>
    <n v="2516"/>
    <s v="07X"/>
    <s v="NHS Enfield"/>
    <s v="North Central London STP"/>
    <x v="0"/>
    <x v="1"/>
    <s v="female"/>
    <s v="0"/>
  </r>
  <r>
    <n v="1164"/>
    <s v="08C"/>
    <s v="NHS Hammersmith and Fulham"/>
    <s v="North West London STP"/>
    <x v="1"/>
    <x v="1"/>
    <s v="male"/>
    <s v="0"/>
  </r>
  <r>
    <n v="1695"/>
    <s v="08R"/>
    <s v="NHS Merton"/>
    <s v="South West London STP"/>
    <x v="0"/>
    <x v="1"/>
    <s v="female"/>
    <s v="0"/>
  </r>
  <r>
    <n v="1254"/>
    <s v="08J"/>
    <s v="NHS Kingston"/>
    <s v="South West London STP"/>
    <x v="1"/>
    <x v="1"/>
    <s v="male"/>
    <s v="0"/>
  </r>
  <r>
    <n v="1575"/>
    <s v="07P"/>
    <s v="NHS Brent"/>
    <s v="North West London STP"/>
    <x v="0"/>
    <x v="2"/>
    <s v="female"/>
    <s v="Cases diagnosed prior to 2007 (no Charlson score)"/>
  </r>
  <r>
    <n v="241"/>
    <s v="07V"/>
    <s v="NHS Croydon"/>
    <s v="South West London STP"/>
    <x v="1"/>
    <x v="0"/>
    <s v="male"/>
    <s v="1"/>
  </r>
  <r>
    <n v="1306"/>
    <s v="08X"/>
    <s v="NHS Wandsworth"/>
    <s v="South West London STP"/>
    <x v="1"/>
    <x v="2"/>
    <s v="male"/>
    <s v="Cases diagnosed prior to 2007 (no Charlson score)"/>
  </r>
  <r>
    <n v="1680"/>
    <s v="08P"/>
    <s v="NHS Richmond"/>
    <s v="South West London STP"/>
    <x v="1"/>
    <x v="1"/>
    <s v="male"/>
    <s v="0"/>
  </r>
  <r>
    <n v="1923"/>
    <s v="08T"/>
    <s v="NHS Sutton"/>
    <s v="South West London STP"/>
    <x v="0"/>
    <x v="1"/>
    <s v="female"/>
    <s v="0"/>
  </r>
  <r>
    <n v="48"/>
    <s v="08A"/>
    <s v="NHS Greenwich"/>
    <s v="South East London STP"/>
    <x v="0"/>
    <x v="3"/>
    <s v="female"/>
    <s v="2"/>
  </r>
  <r>
    <n v="44"/>
    <s v="09A"/>
    <s v="NHS Central London (Westminster)"/>
    <s v="North West London STP"/>
    <x v="0"/>
    <x v="3"/>
    <s v="female"/>
    <s v="2"/>
  </r>
  <r>
    <n v="116"/>
    <s v="08X"/>
    <s v="NHS Wandsworth"/>
    <s v="South West London STP"/>
    <x v="1"/>
    <x v="0"/>
    <s v="male"/>
    <s v="1"/>
  </r>
  <r>
    <n v="54"/>
    <s v="08A"/>
    <s v="NHS Greenwich"/>
    <s v="South East London STP"/>
    <x v="1"/>
    <x v="4"/>
    <s v="male"/>
    <s v="3+"/>
  </r>
  <r>
    <n v="118"/>
    <s v="07Q"/>
    <s v="NHS Bromley"/>
    <s v="South East London STP"/>
    <x v="1"/>
    <x v="3"/>
    <s v="male"/>
    <s v="2"/>
  </r>
  <r>
    <n v="64"/>
    <s v="08A"/>
    <s v="NHS Greenwich"/>
    <s v="South East London STP"/>
    <x v="1"/>
    <x v="3"/>
    <s v="male"/>
    <s v="2"/>
  </r>
  <r>
    <n v="217"/>
    <s v="07V"/>
    <s v="NHS Croydon"/>
    <s v="South West London STP"/>
    <x v="0"/>
    <x v="0"/>
    <s v="female"/>
    <s v="1"/>
  </r>
  <r>
    <n v="32"/>
    <s v="08D"/>
    <s v="NHS Haringey"/>
    <s v="North Central London STP"/>
    <x v="0"/>
    <x v="4"/>
    <s v="female"/>
    <s v="3+"/>
  </r>
  <r>
    <n v="93"/>
    <s v="07R"/>
    <s v="NHS Camden"/>
    <s v="North Central London STP"/>
    <x v="1"/>
    <x v="0"/>
    <s v="male"/>
    <s v="1"/>
  </r>
  <r>
    <n v="43"/>
    <s v="08J"/>
    <s v="NHS Kingston"/>
    <s v="South West London STP"/>
    <x v="1"/>
    <x v="4"/>
    <s v="male"/>
    <s v="3+"/>
  </r>
  <r>
    <n v="60"/>
    <s v="08Y"/>
    <s v="NHS West London"/>
    <s v="North West London STP"/>
    <x v="1"/>
    <x v="3"/>
    <s v="male"/>
    <s v="2"/>
  </r>
  <r>
    <n v="95"/>
    <s v="07X"/>
    <s v="NHS Enfield"/>
    <s v="North Central London STP"/>
    <x v="1"/>
    <x v="4"/>
    <s v="male"/>
    <s v="3+"/>
  </r>
</pivotCacheRecords>
</file>

<file path=xl/pivotCache/pivotCacheRecords5.xml><?xml version="1.0" encoding="utf-8"?>
<pivotCacheRecords xmlns="http://schemas.openxmlformats.org/spreadsheetml/2006/main" xmlns:r="http://schemas.openxmlformats.org/officeDocument/2006/relationships" count="165">
  <r>
    <n v="2240"/>
    <s v="07L"/>
    <s v="NHS Barking &amp; Dagenham"/>
    <x v="0"/>
    <n v="0"/>
    <x v="0"/>
  </r>
  <r>
    <n v="221"/>
    <s v="07L"/>
    <s v="NHS Barking &amp; Dagenham"/>
    <x v="0"/>
    <n v="1"/>
    <x v="1"/>
  </r>
  <r>
    <n v="136"/>
    <s v="07L"/>
    <s v="NHS Barking &amp; Dagenham"/>
    <x v="0"/>
    <n v="2"/>
    <x v="2"/>
  </r>
  <r>
    <n v="70"/>
    <s v="07L"/>
    <s v="NHS Barking &amp; Dagenham"/>
    <x v="0"/>
    <s v="3+"/>
    <x v="3"/>
  </r>
  <r>
    <n v="1439"/>
    <s v="07L"/>
    <s v="NHS Barking &amp; Dagenham"/>
    <x v="0"/>
    <m/>
    <x v="4"/>
  </r>
  <r>
    <n v="5765"/>
    <s v="07M"/>
    <s v="NHS Barnet"/>
    <x v="1"/>
    <n v="0"/>
    <x v="0"/>
  </r>
  <r>
    <n v="450"/>
    <s v="07M"/>
    <s v="NHS Barnet"/>
    <x v="1"/>
    <n v="1"/>
    <x v="1"/>
  </r>
  <r>
    <n v="214"/>
    <s v="07M"/>
    <s v="NHS Barnet"/>
    <x v="1"/>
    <n v="2"/>
    <x v="2"/>
  </r>
  <r>
    <n v="115"/>
    <s v="07M"/>
    <s v="NHS Barnet"/>
    <x v="1"/>
    <s v="3+"/>
    <x v="3"/>
  </r>
  <r>
    <n v="3665"/>
    <s v="07M"/>
    <s v="NHS Barnet"/>
    <x v="1"/>
    <m/>
    <x v="4"/>
  </r>
  <r>
    <n v="4364"/>
    <s v="07N"/>
    <s v="NHS Bexley"/>
    <x v="2"/>
    <n v="0"/>
    <x v="0"/>
  </r>
  <r>
    <n v="286"/>
    <s v="07N"/>
    <s v="NHS Bexley"/>
    <x v="2"/>
    <n v="1"/>
    <x v="1"/>
  </r>
  <r>
    <n v="165"/>
    <s v="07N"/>
    <s v="NHS Bexley"/>
    <x v="2"/>
    <n v="2"/>
    <x v="2"/>
  </r>
  <r>
    <n v="105"/>
    <s v="07N"/>
    <s v="NHS Bexley"/>
    <x v="2"/>
    <s v="3+"/>
    <x v="3"/>
  </r>
  <r>
    <n v="2679"/>
    <s v="07N"/>
    <s v="NHS Bexley"/>
    <x v="2"/>
    <m/>
    <x v="4"/>
  </r>
  <r>
    <n v="3985"/>
    <s v="07P"/>
    <s v="NHS Brent"/>
    <x v="3"/>
    <n v="0"/>
    <x v="0"/>
  </r>
  <r>
    <n v="324"/>
    <s v="07P"/>
    <s v="NHS Brent"/>
    <x v="3"/>
    <n v="1"/>
    <x v="1"/>
  </r>
  <r>
    <n v="165"/>
    <s v="07P"/>
    <s v="NHS Brent"/>
    <x v="3"/>
    <n v="2"/>
    <x v="2"/>
  </r>
  <r>
    <n v="120"/>
    <s v="07P"/>
    <s v="NHS Brent"/>
    <x v="3"/>
    <s v="3+"/>
    <x v="3"/>
  </r>
  <r>
    <n v="2788"/>
    <s v="07P"/>
    <s v="NHS Brent"/>
    <x v="3"/>
    <m/>
    <x v="4"/>
  </r>
  <r>
    <n v="5966"/>
    <s v="07Q"/>
    <s v="NHS Bromley"/>
    <x v="2"/>
    <n v="0"/>
    <x v="0"/>
  </r>
  <r>
    <n v="455"/>
    <s v="07Q"/>
    <s v="NHS Bromley"/>
    <x v="2"/>
    <n v="1"/>
    <x v="1"/>
  </r>
  <r>
    <n v="201"/>
    <s v="07Q"/>
    <s v="NHS Bromley"/>
    <x v="2"/>
    <n v="2"/>
    <x v="2"/>
  </r>
  <r>
    <n v="104"/>
    <s v="07Q"/>
    <s v="NHS Bromley"/>
    <x v="2"/>
    <s v="3+"/>
    <x v="3"/>
  </r>
  <r>
    <n v="3780"/>
    <s v="07Q"/>
    <s v="NHS Bromley"/>
    <x v="2"/>
    <m/>
    <x v="4"/>
  </r>
  <r>
    <n v="3168"/>
    <s v="07R"/>
    <s v="NHS Camden"/>
    <x v="1"/>
    <n v="0"/>
    <x v="0"/>
  </r>
  <r>
    <n v="195"/>
    <s v="07R"/>
    <s v="NHS Camden"/>
    <x v="1"/>
    <n v="1"/>
    <x v="1"/>
  </r>
  <r>
    <n v="122"/>
    <s v="07R"/>
    <s v="NHS Camden"/>
    <x v="1"/>
    <n v="2"/>
    <x v="2"/>
  </r>
  <r>
    <n v="85"/>
    <s v="07R"/>
    <s v="NHS Camden"/>
    <x v="1"/>
    <s v="3+"/>
    <x v="3"/>
  </r>
  <r>
    <n v="2277"/>
    <s v="07R"/>
    <s v="NHS Camden"/>
    <x v="1"/>
    <m/>
    <x v="4"/>
  </r>
  <r>
    <n v="2557"/>
    <s v="09A"/>
    <s v="NHS Central London (Westminster)"/>
    <x v="3"/>
    <n v="0"/>
    <x v="0"/>
  </r>
  <r>
    <n v="155"/>
    <s v="09A"/>
    <s v="NHS Central London (Westminster)"/>
    <x v="3"/>
    <n v="1"/>
    <x v="1"/>
  </r>
  <r>
    <n v="85"/>
    <s v="09A"/>
    <s v="NHS Central London (Westminster)"/>
    <x v="3"/>
    <n v="2"/>
    <x v="2"/>
  </r>
  <r>
    <n v="48"/>
    <s v="09A"/>
    <s v="NHS Central London (Westminster)"/>
    <x v="3"/>
    <s v="3+"/>
    <x v="3"/>
  </r>
  <r>
    <n v="2025"/>
    <s v="09A"/>
    <s v="NHS Central London (Westminster)"/>
    <x v="3"/>
    <m/>
    <x v="4"/>
  </r>
  <r>
    <n v="2989"/>
    <s v="07T"/>
    <s v="NHS City and Hackney"/>
    <x v="0"/>
    <n v="0"/>
    <x v="0"/>
  </r>
  <r>
    <n v="208"/>
    <s v="07T"/>
    <s v="NHS City and Hackney"/>
    <x v="0"/>
    <n v="1"/>
    <x v="1"/>
  </r>
  <r>
    <n v="84"/>
    <s v="07T"/>
    <s v="NHS City and Hackney"/>
    <x v="0"/>
    <n v="2"/>
    <x v="2"/>
  </r>
  <r>
    <n v="65"/>
    <s v="07T"/>
    <s v="NHS City and Hackney"/>
    <x v="0"/>
    <s v="3+"/>
    <x v="3"/>
  </r>
  <r>
    <n v="1933"/>
    <s v="07T"/>
    <s v="NHS City and Hackney"/>
    <x v="0"/>
    <m/>
    <x v="4"/>
  </r>
  <r>
    <n v="5862"/>
    <s v="07V"/>
    <s v="NHS Croydon"/>
    <x v="4"/>
    <n v="0"/>
    <x v="0"/>
  </r>
  <r>
    <n v="458"/>
    <s v="07V"/>
    <s v="NHS Croydon"/>
    <x v="4"/>
    <n v="1"/>
    <x v="1"/>
  </r>
  <r>
    <n v="223"/>
    <s v="07V"/>
    <s v="NHS Croydon"/>
    <x v="4"/>
    <n v="2"/>
    <x v="2"/>
  </r>
  <r>
    <n v="155"/>
    <s v="07V"/>
    <s v="NHS Croydon"/>
    <x v="4"/>
    <s v="3+"/>
    <x v="3"/>
  </r>
  <r>
    <n v="3941"/>
    <s v="07V"/>
    <s v="NHS Croydon"/>
    <x v="4"/>
    <m/>
    <x v="4"/>
  </r>
  <r>
    <n v="4563"/>
    <s v="07W"/>
    <s v="NHS Ealing"/>
    <x v="3"/>
    <n v="0"/>
    <x v="0"/>
  </r>
  <r>
    <n v="378"/>
    <s v="07W"/>
    <s v="NHS Ealing"/>
    <x v="3"/>
    <n v="1"/>
    <x v="1"/>
  </r>
  <r>
    <n v="172"/>
    <s v="07W"/>
    <s v="NHS Ealing"/>
    <x v="3"/>
    <n v="2"/>
    <x v="2"/>
  </r>
  <r>
    <n v="164"/>
    <s v="07W"/>
    <s v="NHS Ealing"/>
    <x v="3"/>
    <s v="3+"/>
    <x v="3"/>
  </r>
  <r>
    <n v="2853"/>
    <s v="07W"/>
    <s v="NHS Ealing"/>
    <x v="3"/>
    <m/>
    <x v="4"/>
  </r>
  <r>
    <n v="4661"/>
    <s v="07X"/>
    <s v="NHS Enfield"/>
    <x v="1"/>
    <n v="0"/>
    <x v="0"/>
  </r>
  <r>
    <n v="400"/>
    <s v="07X"/>
    <s v="NHS Enfield"/>
    <x v="1"/>
    <n v="1"/>
    <x v="1"/>
  </r>
  <r>
    <n v="208"/>
    <s v="07X"/>
    <s v="NHS Enfield"/>
    <x v="1"/>
    <n v="2"/>
    <x v="2"/>
  </r>
  <r>
    <n v="137"/>
    <s v="07X"/>
    <s v="NHS Enfield"/>
    <x v="1"/>
    <s v="3+"/>
    <x v="3"/>
  </r>
  <r>
    <n v="2894"/>
    <s v="07X"/>
    <s v="NHS Enfield"/>
    <x v="1"/>
    <m/>
    <x v="4"/>
  </r>
  <r>
    <n v="3416"/>
    <s v="08A"/>
    <s v="NHS Greenwich"/>
    <x v="2"/>
    <n v="0"/>
    <x v="0"/>
  </r>
  <r>
    <n v="261"/>
    <s v="08A"/>
    <s v="NHS Greenwich"/>
    <x v="2"/>
    <n v="1"/>
    <x v="1"/>
  </r>
  <r>
    <n v="112"/>
    <s v="08A"/>
    <s v="NHS Greenwich"/>
    <x v="2"/>
    <n v="2"/>
    <x v="2"/>
  </r>
  <r>
    <n v="84"/>
    <s v="08A"/>
    <s v="NHS Greenwich"/>
    <x v="2"/>
    <s v="3+"/>
    <x v="3"/>
  </r>
  <r>
    <n v="2013"/>
    <s v="08A"/>
    <s v="NHS Greenwich"/>
    <x v="2"/>
    <m/>
    <x v="4"/>
  </r>
  <r>
    <n v="2537"/>
    <s v="08C"/>
    <s v="NHS Hammersmith and Fulham"/>
    <x v="3"/>
    <n v="0"/>
    <x v="0"/>
  </r>
  <r>
    <n v="182"/>
    <s v="08C"/>
    <s v="NHS Hammersmith and Fulham"/>
    <x v="3"/>
    <n v="1"/>
    <x v="1"/>
  </r>
  <r>
    <n v="92"/>
    <s v="08C"/>
    <s v="NHS Hammersmith and Fulham"/>
    <x v="3"/>
    <n v="2"/>
    <x v="2"/>
  </r>
  <r>
    <n v="62"/>
    <s v="08C"/>
    <s v="NHS Hammersmith and Fulham"/>
    <x v="3"/>
    <s v="3+"/>
    <x v="3"/>
  </r>
  <r>
    <n v="1588"/>
    <s v="08C"/>
    <s v="NHS Hammersmith and Fulham"/>
    <x v="3"/>
    <m/>
    <x v="4"/>
  </r>
  <r>
    <n v="3369"/>
    <s v="08D"/>
    <s v="NHS Haringey"/>
    <x v="1"/>
    <n v="0"/>
    <x v="0"/>
  </r>
  <r>
    <n v="240"/>
    <s v="08D"/>
    <s v="NHS Haringey"/>
    <x v="1"/>
    <n v="1"/>
    <x v="1"/>
  </r>
  <r>
    <n v="113"/>
    <s v="08D"/>
    <s v="NHS Haringey"/>
    <x v="1"/>
    <n v="2"/>
    <x v="2"/>
  </r>
  <r>
    <n v="83"/>
    <s v="08D"/>
    <s v="NHS Haringey"/>
    <x v="1"/>
    <s v="3+"/>
    <x v="3"/>
  </r>
  <r>
    <n v="2099"/>
    <s v="08D"/>
    <s v="NHS Haringey"/>
    <x v="1"/>
    <m/>
    <x v="4"/>
  </r>
  <r>
    <n v="3597"/>
    <s v="08E"/>
    <s v="NHS Harrow"/>
    <x v="3"/>
    <n v="0"/>
    <x v="0"/>
  </r>
  <r>
    <n v="288"/>
    <s v="08E"/>
    <s v="NHS Harrow"/>
    <x v="3"/>
    <n v="1"/>
    <x v="1"/>
  </r>
  <r>
    <n v="149"/>
    <s v="08E"/>
    <s v="NHS Harrow"/>
    <x v="3"/>
    <n v="2"/>
    <x v="2"/>
  </r>
  <r>
    <n v="92"/>
    <s v="08E"/>
    <s v="NHS Harrow"/>
    <x v="3"/>
    <s v="3+"/>
    <x v="3"/>
  </r>
  <r>
    <n v="2393"/>
    <s v="08E"/>
    <s v="NHS Harrow"/>
    <x v="3"/>
    <m/>
    <x v="4"/>
  </r>
  <r>
    <n v="4546"/>
    <s v="08F"/>
    <s v="NHS Havering"/>
    <x v="0"/>
    <n v="0"/>
    <x v="0"/>
  </r>
  <r>
    <n v="393"/>
    <s v="08F"/>
    <s v="NHS Havering"/>
    <x v="0"/>
    <n v="1"/>
    <x v="1"/>
  </r>
  <r>
    <n v="168"/>
    <s v="08F"/>
    <s v="NHS Havering"/>
    <x v="0"/>
    <n v="2"/>
    <x v="2"/>
  </r>
  <r>
    <n v="103"/>
    <s v="08F"/>
    <s v="NHS Havering"/>
    <x v="0"/>
    <s v="3+"/>
    <x v="3"/>
  </r>
  <r>
    <n v="2858"/>
    <s v="08F"/>
    <s v="NHS Havering"/>
    <x v="0"/>
    <m/>
    <x v="4"/>
  </r>
  <r>
    <n v="3951"/>
    <s v="08G"/>
    <s v="NHS Hillingdon"/>
    <x v="3"/>
    <n v="0"/>
    <x v="0"/>
  </r>
  <r>
    <n v="346"/>
    <s v="08G"/>
    <s v="NHS Hillingdon"/>
    <x v="3"/>
    <n v="1"/>
    <x v="1"/>
  </r>
  <r>
    <n v="185"/>
    <s v="08G"/>
    <s v="NHS Hillingdon"/>
    <x v="3"/>
    <n v="2"/>
    <x v="2"/>
  </r>
  <r>
    <n v="94"/>
    <s v="08G"/>
    <s v="NHS Hillingdon"/>
    <x v="3"/>
    <s v="3+"/>
    <x v="3"/>
  </r>
  <r>
    <n v="2381"/>
    <s v="08G"/>
    <s v="NHS Hillingdon"/>
    <x v="3"/>
    <m/>
    <x v="4"/>
  </r>
  <r>
    <n v="3435"/>
    <s v="07Y"/>
    <s v="NHS Hounslow"/>
    <x v="3"/>
    <n v="0"/>
    <x v="0"/>
  </r>
  <r>
    <n v="297"/>
    <s v="07Y"/>
    <s v="NHS Hounslow"/>
    <x v="3"/>
    <n v="1"/>
    <x v="1"/>
  </r>
  <r>
    <n v="98"/>
    <s v="07Y"/>
    <s v="NHS Hounslow"/>
    <x v="3"/>
    <n v="2"/>
    <x v="2"/>
  </r>
  <r>
    <n v="92"/>
    <s v="07Y"/>
    <s v="NHS Hounslow"/>
    <x v="3"/>
    <s v="3+"/>
    <x v="3"/>
  </r>
  <r>
    <n v="1866"/>
    <s v="07Y"/>
    <s v="NHS Hounslow"/>
    <x v="3"/>
    <m/>
    <x v="4"/>
  </r>
  <r>
    <n v="2699"/>
    <s v="08H"/>
    <s v="NHS Islington"/>
    <x v="1"/>
    <n v="0"/>
    <x v="0"/>
  </r>
  <r>
    <n v="224"/>
    <s v="08H"/>
    <s v="NHS Islington"/>
    <x v="1"/>
    <n v="1"/>
    <x v="1"/>
  </r>
  <r>
    <n v="87"/>
    <s v="08H"/>
    <s v="NHS Islington"/>
    <x v="1"/>
    <n v="2"/>
    <x v="2"/>
  </r>
  <r>
    <n v="84"/>
    <s v="08H"/>
    <s v="NHS Islington"/>
    <x v="1"/>
    <s v="3+"/>
    <x v="3"/>
  </r>
  <r>
    <n v="1779"/>
    <s v="08H"/>
    <s v="NHS Islington"/>
    <x v="1"/>
    <m/>
    <x v="4"/>
  </r>
  <r>
    <n v="2736"/>
    <s v="08J"/>
    <s v="NHS Kingston"/>
    <x v="4"/>
    <n v="0"/>
    <x v="0"/>
  </r>
  <r>
    <n v="196"/>
    <s v="08J"/>
    <s v="NHS Kingston"/>
    <x v="4"/>
    <n v="1"/>
    <x v="1"/>
  </r>
  <r>
    <n v="81"/>
    <s v="08J"/>
    <s v="NHS Kingston"/>
    <x v="4"/>
    <n v="2"/>
    <x v="2"/>
  </r>
  <r>
    <n v="72"/>
    <s v="08J"/>
    <s v="NHS Kingston"/>
    <x v="4"/>
    <s v="3+"/>
    <x v="3"/>
  </r>
  <r>
    <n v="1835"/>
    <s v="08J"/>
    <s v="NHS Kingston"/>
    <x v="4"/>
    <m/>
    <x v="4"/>
  </r>
  <r>
    <n v="4103"/>
    <s v="08K"/>
    <s v="NHS Lambeth"/>
    <x v="2"/>
    <n v="0"/>
    <x v="0"/>
  </r>
  <r>
    <n v="275"/>
    <s v="08K"/>
    <s v="NHS Lambeth"/>
    <x v="2"/>
    <n v="1"/>
    <x v="1"/>
  </r>
  <r>
    <n v="147"/>
    <s v="08K"/>
    <s v="NHS Lambeth"/>
    <x v="2"/>
    <n v="2"/>
    <x v="2"/>
  </r>
  <r>
    <n v="100"/>
    <s v="08K"/>
    <s v="NHS Lambeth"/>
    <x v="2"/>
    <s v="3+"/>
    <x v="3"/>
  </r>
  <r>
    <n v="2562"/>
    <s v="08K"/>
    <s v="NHS Lambeth"/>
    <x v="2"/>
    <m/>
    <x v="4"/>
  </r>
  <r>
    <n v="3859"/>
    <s v="08L"/>
    <s v="NHS Lewisham"/>
    <x v="2"/>
    <n v="0"/>
    <x v="0"/>
  </r>
  <r>
    <n v="278"/>
    <s v="08L"/>
    <s v="NHS Lewisham"/>
    <x v="2"/>
    <n v="1"/>
    <x v="1"/>
  </r>
  <r>
    <n v="142"/>
    <s v="08L"/>
    <s v="NHS Lewisham"/>
    <x v="2"/>
    <n v="2"/>
    <x v="2"/>
  </r>
  <r>
    <n v="97"/>
    <s v="08L"/>
    <s v="NHS Lewisham"/>
    <x v="2"/>
    <s v="3+"/>
    <x v="3"/>
  </r>
  <r>
    <n v="2347"/>
    <s v="08L"/>
    <s v="NHS Lewisham"/>
    <x v="2"/>
    <m/>
    <x v="4"/>
  </r>
  <r>
    <n v="3230"/>
    <s v="08R"/>
    <s v="NHS Merton"/>
    <x v="4"/>
    <n v="0"/>
    <x v="0"/>
  </r>
  <r>
    <n v="240"/>
    <s v="08R"/>
    <s v="NHS Merton"/>
    <x v="4"/>
    <n v="1"/>
    <x v="1"/>
  </r>
  <r>
    <n v="119"/>
    <s v="08R"/>
    <s v="NHS Merton"/>
    <x v="4"/>
    <n v="2"/>
    <x v="2"/>
  </r>
  <r>
    <n v="84"/>
    <s v="08R"/>
    <s v="NHS Merton"/>
    <x v="4"/>
    <s v="3+"/>
    <x v="3"/>
  </r>
  <r>
    <n v="2224"/>
    <s v="08R"/>
    <s v="NHS Merton"/>
    <x v="4"/>
    <m/>
    <x v="4"/>
  </r>
  <r>
    <n v="2756"/>
    <s v="08M"/>
    <s v="NHS Newham"/>
    <x v="0"/>
    <n v="0"/>
    <x v="0"/>
  </r>
  <r>
    <n v="254"/>
    <s v="08M"/>
    <s v="NHS Newham"/>
    <x v="0"/>
    <n v="1"/>
    <x v="1"/>
  </r>
  <r>
    <n v="101"/>
    <s v="08M"/>
    <s v="NHS Newham"/>
    <x v="0"/>
    <n v="2"/>
    <x v="2"/>
  </r>
  <r>
    <n v="106"/>
    <s v="08M"/>
    <s v="NHS Newham"/>
    <x v="0"/>
    <s v="3+"/>
    <x v="3"/>
  </r>
  <r>
    <n v="1643"/>
    <s v="08M"/>
    <s v="NHS Newham"/>
    <x v="0"/>
    <m/>
    <x v="4"/>
  </r>
  <r>
    <n v="3674"/>
    <s v="08N"/>
    <s v="NHS Redbridge"/>
    <x v="0"/>
    <n v="0"/>
    <x v="0"/>
  </r>
  <r>
    <n v="350"/>
    <s v="08N"/>
    <s v="NHS Redbridge"/>
    <x v="0"/>
    <n v="1"/>
    <x v="1"/>
  </r>
  <r>
    <n v="155"/>
    <s v="08N"/>
    <s v="NHS Redbridge"/>
    <x v="0"/>
    <n v="2"/>
    <x v="2"/>
  </r>
  <r>
    <n v="98"/>
    <s v="08N"/>
    <s v="NHS Redbridge"/>
    <x v="0"/>
    <s v="3+"/>
    <x v="3"/>
  </r>
  <r>
    <n v="2327"/>
    <s v="08N"/>
    <s v="NHS Redbridge"/>
    <x v="0"/>
    <m/>
    <x v="4"/>
  </r>
  <r>
    <n v="3622"/>
    <s v="08P"/>
    <s v="NHS Richmond"/>
    <x v="4"/>
    <n v="0"/>
    <x v="0"/>
  </r>
  <r>
    <n v="187"/>
    <s v="08P"/>
    <s v="NHS Richmond"/>
    <x v="4"/>
    <n v="1"/>
    <x v="1"/>
  </r>
  <r>
    <n v="105"/>
    <s v="08P"/>
    <s v="NHS Richmond"/>
    <x v="4"/>
    <n v="2"/>
    <x v="2"/>
  </r>
  <r>
    <n v="71"/>
    <s v="08P"/>
    <s v="NHS Richmond"/>
    <x v="4"/>
    <s v="3+"/>
    <x v="3"/>
  </r>
  <r>
    <n v="2100"/>
    <s v="08P"/>
    <s v="NHS Richmond"/>
    <x v="4"/>
    <m/>
    <x v="4"/>
  </r>
  <r>
    <n v="3524"/>
    <s v="08Q"/>
    <s v="NHS Southwark"/>
    <x v="2"/>
    <n v="0"/>
    <x v="0"/>
  </r>
  <r>
    <n v="265"/>
    <s v="08Q"/>
    <s v="NHS Southwark"/>
    <x v="2"/>
    <n v="1"/>
    <x v="1"/>
  </r>
  <r>
    <n v="120"/>
    <s v="08Q"/>
    <s v="NHS Southwark"/>
    <x v="2"/>
    <n v="2"/>
    <x v="2"/>
  </r>
  <r>
    <n v="93"/>
    <s v="08Q"/>
    <s v="NHS Southwark"/>
    <x v="2"/>
    <s v="3+"/>
    <x v="3"/>
  </r>
  <r>
    <n v="2288"/>
    <s v="08Q"/>
    <s v="NHS Southwark"/>
    <x v="2"/>
    <m/>
    <x v="4"/>
  </r>
  <r>
    <n v="3393"/>
    <s v="08T"/>
    <s v="NHS Sutton"/>
    <x v="4"/>
    <n v="0"/>
    <x v="0"/>
  </r>
  <r>
    <n v="233"/>
    <s v="08T"/>
    <s v="NHS Sutton"/>
    <x v="4"/>
    <n v="1"/>
    <x v="1"/>
  </r>
  <r>
    <n v="122"/>
    <s v="08T"/>
    <s v="NHS Sutton"/>
    <x v="4"/>
    <n v="2"/>
    <x v="2"/>
  </r>
  <r>
    <n v="84"/>
    <s v="08T"/>
    <s v="NHS Sutton"/>
    <x v="4"/>
    <s v="3+"/>
    <x v="3"/>
  </r>
  <r>
    <n v="2091"/>
    <s v="08T"/>
    <s v="NHS Sutton"/>
    <x v="4"/>
    <m/>
    <x v="4"/>
  </r>
  <r>
    <n v="2135"/>
    <s v="08V"/>
    <s v="NHS Tower Hamlets"/>
    <x v="0"/>
    <n v="0"/>
    <x v="0"/>
  </r>
  <r>
    <n v="147"/>
    <s v="08V"/>
    <s v="NHS Tower Hamlets"/>
    <x v="0"/>
    <n v="1"/>
    <x v="1"/>
  </r>
  <r>
    <n v="91"/>
    <s v="08V"/>
    <s v="NHS Tower Hamlets"/>
    <x v="0"/>
    <n v="2"/>
    <x v="2"/>
  </r>
  <r>
    <n v="71"/>
    <s v="08V"/>
    <s v="NHS Tower Hamlets"/>
    <x v="0"/>
    <s v="3+"/>
    <x v="3"/>
  </r>
  <r>
    <n v="1260"/>
    <s v="08V"/>
    <s v="NHS Tower Hamlets"/>
    <x v="0"/>
    <m/>
    <x v="4"/>
  </r>
  <r>
    <n v="3387"/>
    <s v="08W"/>
    <s v="NHS Waltham Forest"/>
    <x v="0"/>
    <n v="0"/>
    <x v="0"/>
  </r>
  <r>
    <n v="305"/>
    <s v="08W"/>
    <s v="NHS Waltham Forest"/>
    <x v="0"/>
    <n v="1"/>
    <x v="1"/>
  </r>
  <r>
    <n v="117"/>
    <s v="08W"/>
    <s v="NHS Waltham Forest"/>
    <x v="0"/>
    <n v="2"/>
    <x v="2"/>
  </r>
  <r>
    <n v="81"/>
    <s v="08W"/>
    <s v="NHS Waltham Forest"/>
    <x v="0"/>
    <s v="3+"/>
    <x v="3"/>
  </r>
  <r>
    <n v="1745"/>
    <s v="08W"/>
    <s v="NHS Waltham Forest"/>
    <x v="0"/>
    <m/>
    <x v="4"/>
  </r>
  <r>
    <n v="4199"/>
    <s v="08X"/>
    <s v="NHS Wandsworth"/>
    <x v="4"/>
    <n v="0"/>
    <x v="0"/>
  </r>
  <r>
    <n v="248"/>
    <s v="08X"/>
    <s v="NHS Wandsworth"/>
    <x v="4"/>
    <n v="1"/>
    <x v="1"/>
  </r>
  <r>
    <n v="135"/>
    <s v="08X"/>
    <s v="NHS Wandsworth"/>
    <x v="4"/>
    <n v="2"/>
    <x v="2"/>
  </r>
  <r>
    <n v="91"/>
    <s v="08X"/>
    <s v="NHS Wandsworth"/>
    <x v="4"/>
    <s v="3+"/>
    <x v="3"/>
  </r>
  <r>
    <n v="3041"/>
    <s v="08X"/>
    <s v="NHS Wandsworth"/>
    <x v="4"/>
    <m/>
    <x v="4"/>
  </r>
  <r>
    <n v="5962"/>
    <s v="07H"/>
    <s v="NHS West Essex"/>
    <x v="5"/>
    <n v="0"/>
    <x v="0"/>
  </r>
  <r>
    <n v="493"/>
    <s v="07H"/>
    <s v="NHS West Essex"/>
    <x v="5"/>
    <n v="1"/>
    <x v="1"/>
  </r>
  <r>
    <n v="232"/>
    <s v="07H"/>
    <s v="NHS West Essex"/>
    <x v="5"/>
    <n v="2"/>
    <x v="2"/>
  </r>
  <r>
    <n v="130"/>
    <s v="07H"/>
    <s v="NHS West Essex"/>
    <x v="5"/>
    <s v="3+"/>
    <x v="3"/>
  </r>
  <r>
    <n v="3344"/>
    <s v="07H"/>
    <s v="NHS West Essex"/>
    <x v="5"/>
    <m/>
    <x v="4"/>
  </r>
  <r>
    <n v="3256"/>
    <s v="08Y"/>
    <s v="NHS West London"/>
    <x v="3"/>
    <n v="0"/>
    <x v="0"/>
  </r>
  <r>
    <n v="185"/>
    <s v="08Y"/>
    <s v="NHS West London"/>
    <x v="3"/>
    <n v="1"/>
    <x v="1"/>
  </r>
  <r>
    <n v="124"/>
    <s v="08Y"/>
    <s v="NHS West London"/>
    <x v="3"/>
    <n v="2"/>
    <x v="2"/>
  </r>
  <r>
    <n v="80"/>
    <s v="08Y"/>
    <s v="NHS West London"/>
    <x v="3"/>
    <s v="3+"/>
    <x v="3"/>
  </r>
  <r>
    <n v="2773"/>
    <s v="08Y"/>
    <s v="NHS West London"/>
    <x v="3"/>
    <m/>
    <x v="4"/>
  </r>
</pivotCacheRecords>
</file>

<file path=xl/pivotCache/pivotCacheRecords6.xml><?xml version="1.0" encoding="utf-8"?>
<pivotCacheRecords xmlns="http://schemas.openxmlformats.org/spreadsheetml/2006/main" xmlns:r="http://schemas.openxmlformats.org/officeDocument/2006/relationships" count="660">
  <r>
    <n v="963"/>
    <s v="07H"/>
    <s v="NHS West Essex"/>
    <s v="West Essex"/>
    <x v="0"/>
    <x v="0"/>
    <s v="Cases diagnosed prior to 2007 (no Charlson score)"/>
  </r>
  <r>
    <n v="1386"/>
    <s v="08F"/>
    <s v="NHS Havering"/>
    <s v="North East London STP"/>
    <x v="0"/>
    <x v="1"/>
    <s v="0"/>
  </r>
  <r>
    <n v="87"/>
    <s v="07H"/>
    <s v="NHS West Essex"/>
    <s v="West Essex"/>
    <x v="1"/>
    <x v="0"/>
    <s v="Cases diagnosed prior to 2007 (no Charlson score)"/>
  </r>
  <r>
    <n v="921"/>
    <s v="07M"/>
    <s v="NHS Barnet"/>
    <s v="North Central London STP"/>
    <x v="0"/>
    <x v="0"/>
    <s v="Cases diagnosed prior to 2007 (no Charlson score)"/>
  </r>
  <r>
    <n v="632"/>
    <s v="08M"/>
    <s v="NHS Newham"/>
    <s v="North East London STP"/>
    <x v="0"/>
    <x v="1"/>
    <s v="0"/>
  </r>
  <r>
    <n v="745"/>
    <s v="07W"/>
    <s v="NHS Ealing"/>
    <s v="North West London STP"/>
    <x v="0"/>
    <x v="0"/>
    <s v="Cases diagnosed prior to 2007 (no Charlson score)"/>
  </r>
  <r>
    <n v="1264"/>
    <s v="08D"/>
    <s v="NHS Haringey"/>
    <s v="North Central London STP"/>
    <x v="2"/>
    <x v="0"/>
    <s v="Cases diagnosed prior to 2007 (no Charlson score)"/>
  </r>
  <r>
    <n v="2143"/>
    <s v="07V"/>
    <s v="NHS Croydon"/>
    <s v="South West London STP"/>
    <x v="2"/>
    <x v="0"/>
    <s v="Cases diagnosed prior to 2007 (no Charlson score)"/>
  </r>
  <r>
    <n v="1076"/>
    <s v="08G"/>
    <s v="NHS Hillingdon"/>
    <s v="North West London STP"/>
    <x v="0"/>
    <x v="1"/>
    <s v="0"/>
  </r>
  <r>
    <n v="42"/>
    <s v="07H"/>
    <s v="NHS West Essex"/>
    <s v="West Essex"/>
    <x v="1"/>
    <x v="2"/>
    <s v="3+"/>
  </r>
  <r>
    <n v="47"/>
    <s v="07H"/>
    <s v="NHS West Essex"/>
    <s v="West Essex"/>
    <x v="3"/>
    <x v="2"/>
    <s v="3+"/>
  </r>
  <r>
    <n v="2037"/>
    <s v="07M"/>
    <s v="NHS Barnet"/>
    <s v="North Central London STP"/>
    <x v="2"/>
    <x v="0"/>
    <s v="Cases diagnosed prior to 2007 (no Charlson score)"/>
  </r>
  <r>
    <n v="614"/>
    <s v="08N"/>
    <s v="NHS Redbridge"/>
    <s v="North East London STP"/>
    <x v="0"/>
    <x v="0"/>
    <s v="Cases diagnosed prior to 2007 (no Charlson score)"/>
  </r>
  <r>
    <n v="62"/>
    <s v="08X"/>
    <s v="NHS Wandsworth"/>
    <s v="South West London STP"/>
    <x v="2"/>
    <x v="3"/>
    <s v="1"/>
  </r>
  <r>
    <n v="761"/>
    <s v="08V"/>
    <s v="NHS Tower Hamlets"/>
    <s v="North East London STP"/>
    <x v="2"/>
    <x v="0"/>
    <s v="Cases diagnosed prior to 2007 (no Charlson score)"/>
  </r>
  <r>
    <n v="387"/>
    <s v="08M"/>
    <s v="NHS Newham"/>
    <s v="North East London STP"/>
    <x v="0"/>
    <x v="0"/>
    <s v="Cases diagnosed prior to 2007 (no Charlson score)"/>
  </r>
  <r>
    <n v="867"/>
    <s v="08W"/>
    <s v="NHS Waltham Forest"/>
    <s v="North East London STP"/>
    <x v="0"/>
    <x v="1"/>
    <s v="0"/>
  </r>
  <r>
    <n v="1572"/>
    <s v="07T"/>
    <s v="NHS City and Hackney"/>
    <s v="North East London STP"/>
    <x v="2"/>
    <x v="1"/>
    <s v="0"/>
  </r>
  <r>
    <n v="508"/>
    <s v="07R"/>
    <s v="NHS Camden"/>
    <s v="North Central London STP"/>
    <x v="0"/>
    <x v="0"/>
    <s v="Cases diagnosed prior to 2007 (no Charlson score)"/>
  </r>
  <r>
    <n v="51"/>
    <s v="08K"/>
    <s v="NHS Lambeth"/>
    <s v="South East London STP"/>
    <x v="1"/>
    <x v="0"/>
    <s v="Cases diagnosed prior to 2007 (no Charlson score)"/>
  </r>
  <r>
    <n v="180"/>
    <s v="08V"/>
    <s v="NHS Tower Hamlets"/>
    <s v="North East London STP"/>
    <x v="3"/>
    <x v="0"/>
    <s v="Cases diagnosed prior to 2007 (no Charlson score)"/>
  </r>
  <r>
    <n v="64"/>
    <s v="08G"/>
    <s v="NHS Hillingdon"/>
    <s v="North West London STP"/>
    <x v="1"/>
    <x v="3"/>
    <s v="1"/>
  </r>
  <r>
    <n v="84"/>
    <s v="07V"/>
    <s v="NHS Croydon"/>
    <s v="South West London STP"/>
    <x v="1"/>
    <x v="0"/>
    <s v="Cases diagnosed prior to 2007 (no Charlson score)"/>
  </r>
  <r>
    <n v="14"/>
    <s v="08N"/>
    <s v="NHS Redbridge"/>
    <s v="North East London STP"/>
    <x v="2"/>
    <x v="2"/>
    <s v="3+"/>
  </r>
  <r>
    <n v="786"/>
    <s v="08J"/>
    <s v="NHS Kingston"/>
    <s v="South West London STP"/>
    <x v="0"/>
    <x v="1"/>
    <s v="0"/>
  </r>
  <r>
    <n v="27"/>
    <s v="08N"/>
    <s v="NHS Redbridge"/>
    <s v="North East London STP"/>
    <x v="0"/>
    <x v="2"/>
    <s v="3+"/>
  </r>
  <r>
    <n v="556"/>
    <s v="08T"/>
    <s v="NHS Sutton"/>
    <s v="South West London STP"/>
    <x v="0"/>
    <x v="0"/>
    <s v="Cases diagnosed prior to 2007 (no Charlson score)"/>
  </r>
  <r>
    <n v="137"/>
    <s v="07V"/>
    <s v="NHS Croydon"/>
    <s v="South West London STP"/>
    <x v="3"/>
    <x v="3"/>
    <s v="1"/>
  </r>
  <r>
    <n v="33"/>
    <s v="08F"/>
    <s v="NHS Havering"/>
    <s v="North East London STP"/>
    <x v="0"/>
    <x v="4"/>
    <s v="2"/>
  </r>
  <r>
    <n v="682"/>
    <s v="08K"/>
    <s v="NHS Lambeth"/>
    <s v="South East London STP"/>
    <x v="3"/>
    <x v="1"/>
    <s v="0"/>
  </r>
  <r>
    <n v="53"/>
    <s v="07X"/>
    <s v="NHS Enfield"/>
    <s v="North Central London STP"/>
    <x v="0"/>
    <x v="4"/>
    <s v="2"/>
  </r>
  <r>
    <n v="83"/>
    <s v="07N"/>
    <s v="NHS Bexley"/>
    <s v="South East London STP"/>
    <x v="0"/>
    <x v="3"/>
    <s v="1"/>
  </r>
  <r>
    <n v="915"/>
    <s v="07Y"/>
    <s v="NHS Hounslow"/>
    <s v="North West London STP"/>
    <x v="0"/>
    <x v="1"/>
    <s v="0"/>
  </r>
  <r>
    <n v="410"/>
    <s v="07L"/>
    <s v="NHS Barking &amp; Dagenham"/>
    <s v="North East London STP"/>
    <x v="3"/>
    <x v="1"/>
    <s v="0"/>
  </r>
  <r>
    <n v="339"/>
    <s v="08G"/>
    <s v="NHS Hillingdon"/>
    <s v="North West London STP"/>
    <x v="3"/>
    <x v="0"/>
    <s v="Cases diagnosed prior to 2007 (no Charlson score)"/>
  </r>
  <r>
    <n v="52"/>
    <s v="07T"/>
    <s v="NHS City and Hackney"/>
    <s v="North East London STP"/>
    <x v="2"/>
    <x v="3"/>
    <s v="1"/>
  </r>
  <r>
    <n v="365"/>
    <s v="08C"/>
    <s v="NHS Hammersmith and Fulham"/>
    <s v="North West London STP"/>
    <x v="0"/>
    <x v="0"/>
    <s v="Cases diagnosed prior to 2007 (no Charlson score)"/>
  </r>
  <r>
    <n v="579"/>
    <s v="07V"/>
    <s v="NHS Croydon"/>
    <s v="South West London STP"/>
    <x v="3"/>
    <x v="0"/>
    <s v="Cases diagnosed prior to 2007 (no Charlson score)"/>
  </r>
  <r>
    <n v="315"/>
    <s v="07R"/>
    <s v="NHS Camden"/>
    <s v="North Central London STP"/>
    <x v="3"/>
    <x v="0"/>
    <s v="Cases diagnosed prior to 2007 (no Charlson score)"/>
  </r>
  <r>
    <n v="34"/>
    <s v="08V"/>
    <s v="NHS Tower Hamlets"/>
    <s v="North East London STP"/>
    <x v="0"/>
    <x v="3"/>
    <s v="1"/>
  </r>
  <r>
    <n v="272"/>
    <s v="08J"/>
    <s v="NHS Kingston"/>
    <s v="South West London STP"/>
    <x v="1"/>
    <x v="1"/>
    <s v="0"/>
  </r>
  <r>
    <n v="244"/>
    <s v="08K"/>
    <s v="NHS Lambeth"/>
    <s v="South East London STP"/>
    <x v="1"/>
    <x v="1"/>
    <s v="0"/>
  </r>
  <r>
    <n v="314"/>
    <s v="08R"/>
    <s v="NHS Merton"/>
    <s v="South West London STP"/>
    <x v="3"/>
    <x v="0"/>
    <s v="Cases diagnosed prior to 2007 (no Charlson score)"/>
  </r>
  <r>
    <n v="39"/>
    <s v="07T"/>
    <s v="NHS City and Hackney"/>
    <s v="North East London STP"/>
    <x v="1"/>
    <x v="0"/>
    <s v="Cases diagnosed prior to 2007 (no Charlson score)"/>
  </r>
  <r>
    <n v="18"/>
    <s v="08P"/>
    <s v="NHS Richmond"/>
    <s v="South West London STP"/>
    <x v="0"/>
    <x v="2"/>
    <s v="3+"/>
  </r>
  <r>
    <n v="59"/>
    <s v="07N"/>
    <s v="NHS Bexley"/>
    <s v="South East London STP"/>
    <x v="1"/>
    <x v="3"/>
    <s v="1"/>
  </r>
  <r>
    <n v="32"/>
    <s v="08W"/>
    <s v="NHS Waltham Forest"/>
    <s v="North East London STP"/>
    <x v="1"/>
    <x v="0"/>
    <s v="Cases diagnosed prior to 2007 (no Charlson score)"/>
  </r>
  <r>
    <n v="86"/>
    <s v="08X"/>
    <s v="NHS Wandsworth"/>
    <s v="South West London STP"/>
    <x v="3"/>
    <x v="3"/>
    <s v="1"/>
  </r>
  <r>
    <n v="21"/>
    <s v="08M"/>
    <s v="NHS Newham"/>
    <s v="North East London STP"/>
    <x v="2"/>
    <x v="2"/>
    <s v="3+"/>
  </r>
  <r>
    <n v="52"/>
    <s v="07W"/>
    <s v="NHS Ealing"/>
    <s v="North West London STP"/>
    <x v="1"/>
    <x v="2"/>
    <s v="3+"/>
  </r>
  <r>
    <n v="13"/>
    <s v="08K"/>
    <s v="NHS Lambeth"/>
    <s v="South East London STP"/>
    <x v="2"/>
    <x v="2"/>
    <s v="3+"/>
  </r>
  <r>
    <n v="22"/>
    <s v="08R"/>
    <s v="NHS Merton"/>
    <s v="South West London STP"/>
    <x v="1"/>
    <x v="2"/>
    <s v="3+"/>
  </r>
  <r>
    <n v="24"/>
    <s v="08A"/>
    <s v="NHS Greenwich"/>
    <s v="South East London STP"/>
    <x v="1"/>
    <x v="2"/>
    <s v="3+"/>
  </r>
  <r>
    <n v="57"/>
    <s v="08H"/>
    <s v="NHS Islington"/>
    <s v="North Central London STP"/>
    <x v="0"/>
    <x v="3"/>
    <s v="1"/>
  </r>
  <r>
    <n v="59"/>
    <s v="07M"/>
    <s v="NHS Barnet"/>
    <s v="North Central London STP"/>
    <x v="3"/>
    <x v="4"/>
    <s v="2"/>
  </r>
  <r>
    <n v="38"/>
    <s v="08L"/>
    <s v="NHS Lewisham"/>
    <s v="South East London STP"/>
    <x v="3"/>
    <x v="4"/>
    <s v="2"/>
  </r>
  <r>
    <n v="387"/>
    <s v="07W"/>
    <s v="NHS Ealing"/>
    <s v="North West London STP"/>
    <x v="3"/>
    <x v="0"/>
    <s v="Cases diagnosed prior to 2007 (no Charlson score)"/>
  </r>
  <r>
    <n v="26"/>
    <s v="08J"/>
    <s v="NHS Kingston"/>
    <s v="South West London STP"/>
    <x v="1"/>
    <x v="4"/>
    <s v="2"/>
  </r>
  <r>
    <n v="30"/>
    <s v="08X"/>
    <s v="NHS Wandsworth"/>
    <s v="South West London STP"/>
    <x v="1"/>
    <x v="2"/>
    <s v="3+"/>
  </r>
  <r>
    <n v="24"/>
    <s v="07V"/>
    <s v="NHS Croydon"/>
    <s v="South West London STP"/>
    <x v="2"/>
    <x v="2"/>
    <s v="3+"/>
  </r>
  <r>
    <n v="62"/>
    <s v="08P"/>
    <s v="NHS Richmond"/>
    <s v="South West London STP"/>
    <x v="3"/>
    <x v="3"/>
    <s v="1"/>
  </r>
  <r>
    <n v="71"/>
    <s v="07V"/>
    <s v="NHS Croydon"/>
    <s v="South West London STP"/>
    <x v="3"/>
    <x v="4"/>
    <s v="2"/>
  </r>
  <r>
    <n v="45"/>
    <s v="07Q"/>
    <s v="NHS Bromley"/>
    <s v="South East London STP"/>
    <x v="0"/>
    <x v="4"/>
    <s v="2"/>
  </r>
  <r>
    <n v="11"/>
    <s v="08L"/>
    <s v="NHS Lewisham"/>
    <s v="South East London STP"/>
    <x v="2"/>
    <x v="2"/>
    <s v="3+"/>
  </r>
  <r>
    <n v="19"/>
    <s v="07R"/>
    <s v="NHS Camden"/>
    <s v="North Central London STP"/>
    <x v="1"/>
    <x v="4"/>
    <s v="2"/>
  </r>
  <r>
    <n v="37"/>
    <s v="08R"/>
    <s v="NHS Merton"/>
    <s v="South West London STP"/>
    <x v="0"/>
    <x v="4"/>
    <s v="2"/>
  </r>
  <r>
    <n v="18"/>
    <s v="08D"/>
    <s v="NHS Haringey"/>
    <s v="North Central London STP"/>
    <x v="0"/>
    <x v="2"/>
    <s v="3+"/>
  </r>
  <r>
    <n v="79"/>
    <s v="08L"/>
    <s v="NHS Lewisham"/>
    <s v="South East London STP"/>
    <x v="0"/>
    <x v="3"/>
    <s v="1"/>
  </r>
  <r>
    <n v="44"/>
    <s v="08V"/>
    <s v="NHS Tower Hamlets"/>
    <s v="North East London STP"/>
    <x v="3"/>
    <x v="3"/>
    <s v="1"/>
  </r>
  <r>
    <n v="38"/>
    <s v="07R"/>
    <s v="NHS Camden"/>
    <s v="North Central London STP"/>
    <x v="1"/>
    <x v="3"/>
    <s v="1"/>
  </r>
  <r>
    <n v="34"/>
    <s v="08L"/>
    <s v="NHS Lewisham"/>
    <s v="South East London STP"/>
    <x v="3"/>
    <x v="2"/>
    <s v="3+"/>
  </r>
  <r>
    <n v="19"/>
    <s v="08Q"/>
    <s v="NHS Southwark"/>
    <s v="South East London STP"/>
    <x v="1"/>
    <x v="2"/>
    <s v="3+"/>
  </r>
  <r>
    <n v="54"/>
    <s v="08Y"/>
    <s v="NHS West London"/>
    <s v="North West London STP"/>
    <x v="1"/>
    <x v="0"/>
    <s v="Cases diagnosed prior to 2007 (no Charlson score)"/>
  </r>
  <r>
    <n v="57"/>
    <s v="08X"/>
    <s v="NHS Wandsworth"/>
    <s v="South West London STP"/>
    <x v="0"/>
    <x v="3"/>
    <s v="1"/>
  </r>
  <r>
    <n v="25"/>
    <s v="08Q"/>
    <s v="NHS Southwark"/>
    <s v="South East London STP"/>
    <x v="1"/>
    <x v="4"/>
    <s v="2"/>
  </r>
  <r>
    <n v="29"/>
    <s v="08G"/>
    <s v="NHS Hillingdon"/>
    <s v="North West London STP"/>
    <x v="2"/>
    <x v="4"/>
    <s v="2"/>
  </r>
  <r>
    <n v="11"/>
    <s v="07L"/>
    <s v="NHS Barking &amp; Dagenham"/>
    <s v="North East London STP"/>
    <x v="0"/>
    <x v="2"/>
    <s v="3+"/>
  </r>
  <r>
    <n v="40"/>
    <s v="08X"/>
    <s v="NHS Wandsworth"/>
    <s v="South West London STP"/>
    <x v="0"/>
    <x v="4"/>
    <s v="2"/>
  </r>
  <r>
    <n v="29"/>
    <s v="08V"/>
    <s v="NHS Tower Hamlets"/>
    <s v="North East London STP"/>
    <x v="1"/>
    <x v="0"/>
    <s v="Cases diagnosed prior to 2007 (no Charlson score)"/>
  </r>
  <r>
    <n v="75"/>
    <s v="07P"/>
    <s v="NHS Brent"/>
    <s v="North West London STP"/>
    <x v="0"/>
    <x v="3"/>
    <s v="1"/>
  </r>
  <r>
    <n v="37"/>
    <s v="07Q"/>
    <s v="NHS Bromley"/>
    <s v="South East London STP"/>
    <x v="1"/>
    <x v="2"/>
    <s v="3+"/>
  </r>
  <r>
    <n v="32"/>
    <s v="07T"/>
    <s v="NHS City and Hackney"/>
    <s v="North East London STP"/>
    <x v="1"/>
    <x v="3"/>
    <s v="1"/>
  </r>
  <r>
    <n v="63"/>
    <s v="07Y"/>
    <s v="NHS Hounslow"/>
    <s v="North West London STP"/>
    <x v="2"/>
    <x v="3"/>
    <s v="1"/>
  </r>
  <r>
    <n v="17"/>
    <s v="08A"/>
    <s v="NHS Greenwich"/>
    <s v="South East London STP"/>
    <x v="2"/>
    <x v="2"/>
    <s v="3+"/>
  </r>
  <r>
    <n v="44"/>
    <s v="08R"/>
    <s v="NHS Merton"/>
    <s v="South West London STP"/>
    <x v="2"/>
    <x v="3"/>
    <s v="1"/>
  </r>
  <r>
    <n v="28"/>
    <s v="08J"/>
    <s v="NHS Kingston"/>
    <s v="South West London STP"/>
    <x v="3"/>
    <x v="4"/>
    <s v="2"/>
  </r>
  <r>
    <n v="25"/>
    <s v="07Y"/>
    <s v="NHS Hounslow"/>
    <s v="North West London STP"/>
    <x v="2"/>
    <x v="4"/>
    <s v="2"/>
  </r>
  <r>
    <n v="51"/>
    <s v="07W"/>
    <s v="NHS Ealing"/>
    <s v="North West London STP"/>
    <x v="3"/>
    <x v="2"/>
    <s v="3+"/>
  </r>
  <r>
    <n v="28"/>
    <s v="08T"/>
    <s v="NHS Sutton"/>
    <s v="South West London STP"/>
    <x v="0"/>
    <x v="4"/>
    <s v="2"/>
  </r>
  <r>
    <n v="100"/>
    <s v="07V"/>
    <s v="NHS Croydon"/>
    <s v="South West London STP"/>
    <x v="2"/>
    <x v="3"/>
    <s v="1"/>
  </r>
  <r>
    <n v="19"/>
    <s v="08T"/>
    <s v="NHS Sutton"/>
    <s v="South West London STP"/>
    <x v="2"/>
    <x v="4"/>
    <s v="2"/>
  </r>
  <r>
    <n v="14"/>
    <s v="07Y"/>
    <s v="NHS Hounslow"/>
    <s v="North West London STP"/>
    <x v="0"/>
    <x v="2"/>
    <s v="3+"/>
  </r>
  <r>
    <n v="16"/>
    <s v="09A"/>
    <s v="NHS Central London (Westminster)"/>
    <s v="North West London STP"/>
    <x v="1"/>
    <x v="2"/>
    <s v="3+"/>
  </r>
  <r>
    <n v="30"/>
    <s v="08H"/>
    <s v="NHS Islington"/>
    <s v="North Central London STP"/>
    <x v="3"/>
    <x v="2"/>
    <s v="3+"/>
  </r>
  <r>
    <n v="1278"/>
    <s v="08N"/>
    <s v="NHS Redbridge"/>
    <s v="North East London STP"/>
    <x v="2"/>
    <x v="0"/>
    <s v="Cases diagnosed prior to 2007 (no Charlson score)"/>
  </r>
  <r>
    <n v="586"/>
    <s v="07H"/>
    <s v="NHS West Essex"/>
    <s v="West Essex"/>
    <x v="3"/>
    <x v="0"/>
    <s v="Cases diagnosed prior to 2007 (no Charlson score)"/>
  </r>
  <r>
    <n v="1599"/>
    <s v="08F"/>
    <s v="NHS Havering"/>
    <s v="North East London STP"/>
    <x v="2"/>
    <x v="1"/>
    <s v="0"/>
  </r>
  <r>
    <n v="747"/>
    <s v="08X"/>
    <s v="NHS Wandsworth"/>
    <s v="South West London STP"/>
    <x v="3"/>
    <x v="1"/>
    <s v="0"/>
  </r>
  <r>
    <n v="12"/>
    <s v="07H"/>
    <s v="NHS West Essex"/>
    <s v="West Essex"/>
    <x v="2"/>
    <x v="2"/>
    <s v="3+"/>
  </r>
  <r>
    <n v="1165"/>
    <s v="08T"/>
    <s v="NHS Sutton"/>
    <s v="South West London STP"/>
    <x v="2"/>
    <x v="0"/>
    <s v="Cases diagnosed prior to 2007 (no Charlson score)"/>
  </r>
  <r>
    <n v="721"/>
    <s v="08Y"/>
    <s v="NHS West London"/>
    <s v="North West London STP"/>
    <x v="0"/>
    <x v="0"/>
    <s v="Cases diagnosed prior to 2007 (no Charlson score)"/>
  </r>
  <r>
    <n v="36"/>
    <s v="08F"/>
    <s v="NHS Havering"/>
    <s v="North East London STP"/>
    <x v="1"/>
    <x v="2"/>
    <s v="3+"/>
  </r>
  <r>
    <n v="1647"/>
    <s v="07W"/>
    <s v="NHS Ealing"/>
    <s v="North West London STP"/>
    <x v="2"/>
    <x v="0"/>
    <s v="Cases diagnosed prior to 2007 (no Charlson score)"/>
  </r>
  <r>
    <n v="51"/>
    <s v="08F"/>
    <s v="NHS Havering"/>
    <s v="North East London STP"/>
    <x v="1"/>
    <x v="4"/>
    <s v="2"/>
  </r>
  <r>
    <n v="111"/>
    <s v="08E"/>
    <s v="NHS Harrow"/>
    <s v="North West London STP"/>
    <x v="3"/>
    <x v="3"/>
    <s v="1"/>
  </r>
  <r>
    <n v="440"/>
    <s v="08M"/>
    <s v="NHS Newham"/>
    <s v="North East London STP"/>
    <x v="3"/>
    <x v="1"/>
    <s v="0"/>
  </r>
  <r>
    <n v="1490"/>
    <s v="08M"/>
    <s v="NHS Newham"/>
    <s v="North East London STP"/>
    <x v="2"/>
    <x v="1"/>
    <s v="0"/>
  </r>
  <r>
    <n v="1262"/>
    <s v="08E"/>
    <s v="NHS Harrow"/>
    <s v="North West London STP"/>
    <x v="2"/>
    <x v="0"/>
    <s v="Cases diagnosed prior to 2007 (no Charlson score)"/>
  </r>
  <r>
    <n v="77"/>
    <s v="08F"/>
    <s v="NHS Havering"/>
    <s v="North East London STP"/>
    <x v="1"/>
    <x v="3"/>
    <s v="1"/>
  </r>
  <r>
    <n v="1038"/>
    <s v="07X"/>
    <s v="NHS Enfield"/>
    <s v="North Central London STP"/>
    <x v="3"/>
    <x v="1"/>
    <s v="0"/>
  </r>
  <r>
    <n v="64"/>
    <s v="08G"/>
    <s v="NHS Hillingdon"/>
    <s v="North West London STP"/>
    <x v="3"/>
    <x v="4"/>
    <s v="2"/>
  </r>
  <r>
    <n v="96"/>
    <s v="08N"/>
    <s v="NHS Redbridge"/>
    <s v="North East London STP"/>
    <x v="0"/>
    <x v="3"/>
    <s v="1"/>
  </r>
  <r>
    <n v="459"/>
    <s v="07Y"/>
    <s v="NHS Hounslow"/>
    <s v="North West London STP"/>
    <x v="0"/>
    <x v="0"/>
    <s v="Cases diagnosed prior to 2007 (no Charlson score)"/>
  </r>
  <r>
    <n v="22"/>
    <s v="07P"/>
    <s v="NHS Brent"/>
    <s v="North West London STP"/>
    <x v="2"/>
    <x v="2"/>
    <s v="3+"/>
  </r>
  <r>
    <n v="857"/>
    <s v="07R"/>
    <s v="NHS Camden"/>
    <s v="North Central London STP"/>
    <x v="0"/>
    <x v="1"/>
    <s v="0"/>
  </r>
  <r>
    <n v="250"/>
    <s v="08Y"/>
    <s v="NHS West London"/>
    <s v="North West London STP"/>
    <x v="1"/>
    <x v="1"/>
    <s v="0"/>
  </r>
  <r>
    <n v="1325"/>
    <s v="08R"/>
    <s v="NHS Merton"/>
    <s v="South West London STP"/>
    <x v="2"/>
    <x v="0"/>
    <s v="Cases diagnosed prior to 2007 (no Charlson score)"/>
  </r>
  <r>
    <n v="21"/>
    <s v="08G"/>
    <s v="NHS Hillingdon"/>
    <s v="North West London STP"/>
    <x v="0"/>
    <x v="2"/>
    <s v="3+"/>
  </r>
  <r>
    <n v="985"/>
    <s v="08C"/>
    <s v="NHS Hammersmith and Fulham"/>
    <s v="North West London STP"/>
    <x v="2"/>
    <x v="0"/>
    <s v="Cases diagnosed prior to 2007 (no Charlson score)"/>
  </r>
  <r>
    <n v="69"/>
    <s v="08M"/>
    <s v="NHS Newham"/>
    <s v="North East London STP"/>
    <x v="3"/>
    <x v="3"/>
    <s v="1"/>
  </r>
  <r>
    <n v="53"/>
    <s v="08D"/>
    <s v="NHS Haringey"/>
    <s v="North Central London STP"/>
    <x v="1"/>
    <x v="0"/>
    <s v="Cases diagnosed prior to 2007 (no Charlson score)"/>
  </r>
  <r>
    <n v="284"/>
    <s v="08P"/>
    <s v="NHS Richmond"/>
    <s v="South West London STP"/>
    <x v="3"/>
    <x v="0"/>
    <s v="Cases diagnosed prior to 2007 (no Charlson score)"/>
  </r>
  <r>
    <n v="417"/>
    <s v="07X"/>
    <s v="NHS Enfield"/>
    <s v="North Central London STP"/>
    <x v="1"/>
    <x v="1"/>
    <s v="0"/>
  </r>
  <r>
    <n v="76"/>
    <s v="07X"/>
    <s v="NHS Enfield"/>
    <s v="North Central London STP"/>
    <x v="1"/>
    <x v="3"/>
    <s v="1"/>
  </r>
  <r>
    <n v="81"/>
    <s v="07P"/>
    <s v="NHS Brent"/>
    <s v="North West London STP"/>
    <x v="2"/>
    <x v="3"/>
    <s v="1"/>
  </r>
  <r>
    <n v="69"/>
    <s v="08Q"/>
    <s v="NHS Southwark"/>
    <s v="South East London STP"/>
    <x v="2"/>
    <x v="3"/>
    <s v="1"/>
  </r>
  <r>
    <n v="664"/>
    <s v="08X"/>
    <s v="NHS Wandsworth"/>
    <s v="South West London STP"/>
    <x v="0"/>
    <x v="0"/>
    <s v="Cases diagnosed prior to 2007 (no Charlson score)"/>
  </r>
  <r>
    <n v="49"/>
    <s v="08X"/>
    <s v="NHS Wandsworth"/>
    <s v="South West London STP"/>
    <x v="3"/>
    <x v="4"/>
    <s v="2"/>
  </r>
  <r>
    <n v="285"/>
    <s v="08R"/>
    <s v="NHS Merton"/>
    <s v="South West London STP"/>
    <x v="1"/>
    <x v="1"/>
    <s v="0"/>
  </r>
  <r>
    <n v="23"/>
    <s v="08C"/>
    <s v="NHS Hammersmith and Fulham"/>
    <s v="North West London STP"/>
    <x v="2"/>
    <x v="4"/>
    <s v="2"/>
  </r>
  <r>
    <n v="65"/>
    <s v="07R"/>
    <s v="NHS Camden"/>
    <s v="North Central London STP"/>
    <x v="1"/>
    <x v="0"/>
    <s v="Cases diagnosed prior to 2007 (no Charlson score)"/>
  </r>
  <r>
    <n v="1398"/>
    <s v="08T"/>
    <s v="NHS Sutton"/>
    <s v="South West London STP"/>
    <x v="2"/>
    <x v="1"/>
    <s v="0"/>
  </r>
  <r>
    <n v="599"/>
    <s v="07R"/>
    <s v="NHS Camden"/>
    <s v="North Central London STP"/>
    <x v="3"/>
    <x v="1"/>
    <s v="0"/>
  </r>
  <r>
    <n v="903"/>
    <s v="08T"/>
    <s v="NHS Sutton"/>
    <s v="South West London STP"/>
    <x v="0"/>
    <x v="1"/>
    <s v="0"/>
  </r>
  <r>
    <n v="273"/>
    <s v="08J"/>
    <s v="NHS Kingston"/>
    <s v="South West London STP"/>
    <x v="3"/>
    <x v="0"/>
    <s v="Cases diagnosed prior to 2007 (no Charlson score)"/>
  </r>
  <r>
    <n v="90"/>
    <s v="07X"/>
    <s v="NHS Enfield"/>
    <s v="North Central London STP"/>
    <x v="1"/>
    <x v="0"/>
    <s v="Cases diagnosed prior to 2007 (no Charlson score)"/>
  </r>
  <r>
    <n v="41"/>
    <s v="08L"/>
    <s v="NHS Lewisham"/>
    <s v="South East London STP"/>
    <x v="0"/>
    <x v="4"/>
    <s v="2"/>
  </r>
  <r>
    <n v="90"/>
    <s v="07Q"/>
    <s v="NHS Bromley"/>
    <s v="South East London STP"/>
    <x v="2"/>
    <x v="3"/>
    <s v="1"/>
  </r>
  <r>
    <n v="120"/>
    <s v="07X"/>
    <s v="NHS Enfield"/>
    <s v="North Central London STP"/>
    <x v="0"/>
    <x v="3"/>
    <s v="1"/>
  </r>
  <r>
    <n v="46"/>
    <s v="07X"/>
    <s v="NHS Enfield"/>
    <s v="North Central London STP"/>
    <x v="3"/>
    <x v="2"/>
    <s v="3+"/>
  </r>
  <r>
    <n v="50"/>
    <s v="08R"/>
    <s v="NHS Merton"/>
    <s v="South West London STP"/>
    <x v="1"/>
    <x v="3"/>
    <s v="1"/>
  </r>
  <r>
    <n v="26"/>
    <s v="08A"/>
    <s v="NHS Greenwich"/>
    <s v="South East London STP"/>
    <x v="3"/>
    <x v="2"/>
    <s v="3+"/>
  </r>
  <r>
    <n v="69"/>
    <s v="07N"/>
    <s v="NHS Bexley"/>
    <s v="South East London STP"/>
    <x v="1"/>
    <x v="0"/>
    <s v="Cases diagnosed prior to 2007 (no Charlson score)"/>
  </r>
  <r>
    <n v="52"/>
    <s v="07Q"/>
    <s v="NHS Bromley"/>
    <s v="South East London STP"/>
    <x v="1"/>
    <x v="4"/>
    <s v="2"/>
  </r>
  <r>
    <n v="47"/>
    <s v="08A"/>
    <s v="NHS Greenwich"/>
    <s v="South East London STP"/>
    <x v="1"/>
    <x v="0"/>
    <s v="Cases diagnosed prior to 2007 (no Charlson score)"/>
  </r>
  <r>
    <n v="47"/>
    <s v="08L"/>
    <s v="NHS Lewisham"/>
    <s v="South East London STP"/>
    <x v="1"/>
    <x v="0"/>
    <s v="Cases diagnosed prior to 2007 (no Charlson score)"/>
  </r>
  <r>
    <n v="40"/>
    <s v="08J"/>
    <s v="NHS Kingston"/>
    <s v="South West London STP"/>
    <x v="1"/>
    <x v="3"/>
    <s v="1"/>
  </r>
  <r>
    <n v="54"/>
    <s v="07R"/>
    <s v="NHS Camden"/>
    <s v="North Central London STP"/>
    <x v="2"/>
    <x v="3"/>
    <s v="1"/>
  </r>
  <r>
    <n v="51"/>
    <s v="08J"/>
    <s v="NHS Kingston"/>
    <s v="South West London STP"/>
    <x v="0"/>
    <x v="3"/>
    <s v="1"/>
  </r>
  <r>
    <n v="28"/>
    <s v="08A"/>
    <s v="NHS Greenwich"/>
    <s v="South East London STP"/>
    <x v="0"/>
    <x v="4"/>
    <s v="2"/>
  </r>
  <r>
    <n v="48"/>
    <s v="07R"/>
    <s v="NHS Camden"/>
    <s v="North Central London STP"/>
    <x v="3"/>
    <x v="4"/>
    <s v="2"/>
  </r>
  <r>
    <n v="27"/>
    <s v="08L"/>
    <s v="NHS Lewisham"/>
    <s v="South East London STP"/>
    <x v="1"/>
    <x v="2"/>
    <s v="3+"/>
  </r>
  <r>
    <n v="38"/>
    <s v="08Y"/>
    <s v="NHS West London"/>
    <s v="North West London STP"/>
    <x v="2"/>
    <x v="3"/>
    <s v="1"/>
  </r>
  <r>
    <n v="35"/>
    <s v="08K"/>
    <s v="NHS Lambeth"/>
    <s v="South East London STP"/>
    <x v="2"/>
    <x v="4"/>
    <s v="2"/>
  </r>
  <r>
    <n v="22"/>
    <s v="08H"/>
    <s v="NHS Islington"/>
    <s v="North Central London STP"/>
    <x v="0"/>
    <x v="2"/>
    <s v="3+"/>
  </r>
  <r>
    <n v="41"/>
    <s v="08C"/>
    <s v="NHS Hammersmith and Fulham"/>
    <s v="North West London STP"/>
    <x v="2"/>
    <x v="3"/>
    <s v="1"/>
  </r>
  <r>
    <n v="24"/>
    <s v="08D"/>
    <s v="NHS Haringey"/>
    <s v="North Central London STP"/>
    <x v="2"/>
    <x v="4"/>
    <s v="2"/>
  </r>
  <r>
    <n v="32"/>
    <s v="08P"/>
    <s v="NHS Richmond"/>
    <s v="South West London STP"/>
    <x v="2"/>
    <x v="3"/>
    <s v="1"/>
  </r>
  <r>
    <n v="27"/>
    <s v="08J"/>
    <s v="NHS Kingston"/>
    <s v="South West London STP"/>
    <x v="3"/>
    <x v="2"/>
    <s v="3+"/>
  </r>
  <r>
    <n v="77"/>
    <s v="08M"/>
    <s v="NHS Newham"/>
    <s v="North East London STP"/>
    <x v="2"/>
    <x v="3"/>
    <s v="1"/>
  </r>
  <r>
    <n v="21"/>
    <s v="08X"/>
    <s v="NHS Wandsworth"/>
    <s v="South West London STP"/>
    <x v="0"/>
    <x v="2"/>
    <s v="3+"/>
  </r>
  <r>
    <n v="29"/>
    <s v="07P"/>
    <s v="NHS Brent"/>
    <s v="North West London STP"/>
    <x v="1"/>
    <x v="4"/>
    <s v="2"/>
  </r>
  <r>
    <n v="24"/>
    <s v="08R"/>
    <s v="NHS Merton"/>
    <s v="South West London STP"/>
    <x v="0"/>
    <x v="2"/>
    <s v="3+"/>
  </r>
  <r>
    <n v="61"/>
    <s v="07L"/>
    <s v="NHS Barking &amp; Dagenham"/>
    <s v="North East London STP"/>
    <x v="2"/>
    <x v="3"/>
    <s v="1"/>
  </r>
  <r>
    <n v="32"/>
    <s v="08T"/>
    <s v="NHS Sutton"/>
    <s v="South West London STP"/>
    <x v="1"/>
    <x v="4"/>
    <s v="2"/>
  </r>
  <r>
    <n v="52"/>
    <s v="08A"/>
    <s v="NHS Greenwich"/>
    <s v="South East London STP"/>
    <x v="2"/>
    <x v="3"/>
    <s v="1"/>
  </r>
  <r>
    <n v="16"/>
    <s v="08H"/>
    <s v="NHS Islington"/>
    <s v="North Central London STP"/>
    <x v="2"/>
    <x v="2"/>
    <s v="3+"/>
  </r>
  <r>
    <n v="13"/>
    <s v="08T"/>
    <s v="NHS Sutton"/>
    <s v="South West London STP"/>
    <x v="2"/>
    <x v="2"/>
    <s v="3+"/>
  </r>
  <r>
    <n v="24"/>
    <s v="07Y"/>
    <s v="NHS Hounslow"/>
    <s v="North West London STP"/>
    <x v="0"/>
    <x v="4"/>
    <s v="2"/>
  </r>
  <r>
    <n v="26"/>
    <s v="08Q"/>
    <s v="NHS Southwark"/>
    <s v="South East London STP"/>
    <x v="2"/>
    <x v="2"/>
    <s v="3+"/>
  </r>
  <r>
    <n v="21"/>
    <s v="07M"/>
    <s v="NHS Barnet"/>
    <s v="North Central London STP"/>
    <x v="0"/>
    <x v="2"/>
    <s v="3+"/>
  </r>
  <r>
    <n v="12"/>
    <s v="09A"/>
    <s v="NHS Central London (Westminster)"/>
    <s v="North West London STP"/>
    <x v="0"/>
    <x v="2"/>
    <s v="3+"/>
  </r>
  <r>
    <n v="1708"/>
    <s v="07H"/>
    <s v="NHS West Essex"/>
    <s v="West Essex"/>
    <x v="2"/>
    <x v="0"/>
    <s v="Cases diagnosed prior to 2007 (no Charlson score)"/>
  </r>
  <r>
    <n v="1529"/>
    <s v="07N"/>
    <s v="NHS Bexley"/>
    <s v="South East London STP"/>
    <x v="2"/>
    <x v="1"/>
    <s v="0"/>
  </r>
  <r>
    <n v="1134"/>
    <s v="07Y"/>
    <s v="NHS Hounslow"/>
    <s v="North West London STP"/>
    <x v="2"/>
    <x v="0"/>
    <s v="Cases diagnosed prior to 2007 (no Charlson score)"/>
  </r>
  <r>
    <n v="1577"/>
    <s v="08N"/>
    <s v="NHS Redbridge"/>
    <s v="North East London STP"/>
    <x v="2"/>
    <x v="1"/>
    <s v="0"/>
  </r>
  <r>
    <n v="1613"/>
    <s v="08K"/>
    <s v="NHS Lambeth"/>
    <s v="South East London STP"/>
    <x v="2"/>
    <x v="0"/>
    <s v="Cases diagnosed prior to 2007 (no Charlson score)"/>
  </r>
  <r>
    <n v="1195"/>
    <s v="07M"/>
    <s v="NHS Barnet"/>
    <s v="North Central London STP"/>
    <x v="3"/>
    <x v="1"/>
    <s v="0"/>
  </r>
  <r>
    <n v="1468"/>
    <s v="08F"/>
    <s v="NHS Havering"/>
    <s v="North East London STP"/>
    <x v="2"/>
    <x v="0"/>
    <s v="Cases diagnosed prior to 2007 (no Charlson score)"/>
  </r>
  <r>
    <n v="104"/>
    <s v="07M"/>
    <s v="NHS Barnet"/>
    <s v="North Central London STP"/>
    <x v="1"/>
    <x v="0"/>
    <s v="Cases diagnosed prior to 2007 (no Charlson score)"/>
  </r>
  <r>
    <n v="46"/>
    <s v="08G"/>
    <s v="NHS Hillingdon"/>
    <s v="North West London STP"/>
    <x v="1"/>
    <x v="0"/>
    <s v="Cases diagnosed prior to 2007 (no Charlson score)"/>
  </r>
  <r>
    <n v="374"/>
    <s v="08G"/>
    <s v="NHS Hillingdon"/>
    <s v="North West London STP"/>
    <x v="1"/>
    <x v="1"/>
    <s v="0"/>
  </r>
  <r>
    <n v="598"/>
    <s v="07Q"/>
    <s v="NHS Bromley"/>
    <s v="South East London STP"/>
    <x v="3"/>
    <x v="0"/>
    <s v="Cases diagnosed prior to 2007 (no Charlson score)"/>
  </r>
  <r>
    <n v="675"/>
    <s v="08E"/>
    <s v="NHS Harrow"/>
    <s v="North West London STP"/>
    <x v="0"/>
    <x v="0"/>
    <s v="Cases diagnosed prior to 2007 (no Charlson score)"/>
  </r>
  <r>
    <n v="1022"/>
    <s v="07P"/>
    <s v="NHS Brent"/>
    <s v="North West London STP"/>
    <x v="0"/>
    <x v="1"/>
    <s v="0"/>
  </r>
  <r>
    <n v="861"/>
    <s v="08E"/>
    <s v="NHS Harrow"/>
    <s v="North West London STP"/>
    <x v="3"/>
    <x v="1"/>
    <s v="0"/>
  </r>
  <r>
    <n v="2008"/>
    <s v="07X"/>
    <s v="NHS Enfield"/>
    <s v="North Central London STP"/>
    <x v="2"/>
    <x v="1"/>
    <s v="0"/>
  </r>
  <r>
    <n v="654"/>
    <s v="08Y"/>
    <s v="NHS West London"/>
    <s v="North West London STP"/>
    <x v="3"/>
    <x v="1"/>
    <s v="0"/>
  </r>
  <r>
    <n v="40"/>
    <s v="08G"/>
    <s v="NHS Hillingdon"/>
    <s v="North West London STP"/>
    <x v="3"/>
    <x v="2"/>
    <s v="3+"/>
  </r>
  <r>
    <n v="2423"/>
    <s v="07M"/>
    <s v="NHS Barnet"/>
    <s v="North Central London STP"/>
    <x v="2"/>
    <x v="1"/>
    <s v="0"/>
  </r>
  <r>
    <n v="861"/>
    <s v="08Q"/>
    <s v="NHS Southwark"/>
    <s v="South East London STP"/>
    <x v="0"/>
    <x v="1"/>
    <s v="0"/>
  </r>
  <r>
    <n v="1216"/>
    <s v="08C"/>
    <s v="NHS Hammersmith and Fulham"/>
    <s v="North West London STP"/>
    <x v="2"/>
    <x v="1"/>
    <s v="0"/>
  </r>
  <r>
    <n v="1418"/>
    <s v="08R"/>
    <s v="NHS Merton"/>
    <s v="South West London STP"/>
    <x v="2"/>
    <x v="1"/>
    <s v="0"/>
  </r>
  <r>
    <n v="2539"/>
    <s v="07V"/>
    <s v="NHS Croydon"/>
    <s v="South West London STP"/>
    <x v="2"/>
    <x v="1"/>
    <s v="0"/>
  </r>
  <r>
    <n v="1552"/>
    <s v="07P"/>
    <s v="NHS Brent"/>
    <s v="North West London STP"/>
    <x v="2"/>
    <x v="0"/>
    <s v="Cases diagnosed prior to 2007 (no Charlson score)"/>
  </r>
  <r>
    <n v="24"/>
    <s v="07Y"/>
    <s v="NHS Hounslow"/>
    <s v="North West London STP"/>
    <x v="2"/>
    <x v="2"/>
    <s v="3+"/>
  </r>
  <r>
    <n v="445"/>
    <s v="08C"/>
    <s v="NHS Hammersmith and Fulham"/>
    <s v="North West London STP"/>
    <x v="3"/>
    <x v="1"/>
    <s v="0"/>
  </r>
  <r>
    <n v="33"/>
    <s v="08F"/>
    <s v="NHS Havering"/>
    <s v="North East London STP"/>
    <x v="2"/>
    <x v="4"/>
    <s v="2"/>
  </r>
  <r>
    <n v="1656"/>
    <s v="08D"/>
    <s v="NHS Haringey"/>
    <s v="North Central London STP"/>
    <x v="2"/>
    <x v="1"/>
    <s v="0"/>
  </r>
  <r>
    <n v="35"/>
    <s v="07L"/>
    <s v="NHS Barking &amp; Dagenham"/>
    <s v="North East London STP"/>
    <x v="1"/>
    <x v="3"/>
    <s v="1"/>
  </r>
  <r>
    <n v="295"/>
    <s v="08A"/>
    <s v="NHS Greenwich"/>
    <s v="South East London STP"/>
    <x v="1"/>
    <x v="1"/>
    <s v="0"/>
  </r>
  <r>
    <n v="43"/>
    <s v="08N"/>
    <s v="NHS Redbridge"/>
    <s v="North East London STP"/>
    <x v="0"/>
    <x v="4"/>
    <s v="2"/>
  </r>
  <r>
    <n v="1251"/>
    <s v="08P"/>
    <s v="NHS Richmond"/>
    <s v="South West London STP"/>
    <x v="2"/>
    <x v="0"/>
    <s v="Cases diagnosed prior to 2007 (no Charlson score)"/>
  </r>
  <r>
    <n v="27"/>
    <s v="08Y"/>
    <s v="NHS West London"/>
    <s v="North West London STP"/>
    <x v="3"/>
    <x v="2"/>
    <s v="3+"/>
  </r>
  <r>
    <n v="37"/>
    <s v="08H"/>
    <s v="NHS Islington"/>
    <s v="North Central London STP"/>
    <x v="1"/>
    <x v="0"/>
    <s v="Cases diagnosed prior to 2007 (no Charlson score)"/>
  </r>
  <r>
    <n v="21"/>
    <s v="07L"/>
    <s v="NHS Barking &amp; Dagenham"/>
    <s v="North East London STP"/>
    <x v="1"/>
    <x v="2"/>
    <s v="3+"/>
  </r>
  <r>
    <n v="688"/>
    <s v="08R"/>
    <s v="NHS Merton"/>
    <s v="South West London STP"/>
    <x v="3"/>
    <x v="1"/>
    <s v="0"/>
  </r>
  <r>
    <n v="1039"/>
    <s v="08P"/>
    <s v="NHS Richmond"/>
    <s v="South West London STP"/>
    <x v="0"/>
    <x v="1"/>
    <s v="0"/>
  </r>
  <r>
    <n v="839"/>
    <s v="08R"/>
    <s v="NHS Merton"/>
    <s v="South West London STP"/>
    <x v="0"/>
    <x v="1"/>
    <s v="0"/>
  </r>
  <r>
    <n v="47"/>
    <s v="09A"/>
    <s v="NHS Central London (Westminster)"/>
    <s v="North West London STP"/>
    <x v="0"/>
    <x v="3"/>
    <s v="1"/>
  </r>
  <r>
    <n v="27"/>
    <s v="08A"/>
    <s v="NHS Greenwich"/>
    <s v="South East London STP"/>
    <x v="2"/>
    <x v="4"/>
    <s v="2"/>
  </r>
  <r>
    <n v="317"/>
    <s v="08L"/>
    <s v="NHS Lewisham"/>
    <s v="South East London STP"/>
    <x v="3"/>
    <x v="0"/>
    <s v="Cases diagnosed prior to 2007 (no Charlson score)"/>
  </r>
  <r>
    <n v="123"/>
    <s v="07W"/>
    <s v="NHS Ealing"/>
    <s v="North West London STP"/>
    <x v="3"/>
    <x v="3"/>
    <s v="1"/>
  </r>
  <r>
    <n v="28"/>
    <s v="08W"/>
    <s v="NHS Waltham Forest"/>
    <s v="North East London STP"/>
    <x v="0"/>
    <x v="4"/>
    <s v="2"/>
  </r>
  <r>
    <n v="816"/>
    <s v="07P"/>
    <s v="NHS Brent"/>
    <s v="North West London STP"/>
    <x v="3"/>
    <x v="1"/>
    <s v="0"/>
  </r>
  <r>
    <n v="65"/>
    <s v="08D"/>
    <s v="NHS Haringey"/>
    <s v="North Central London STP"/>
    <x v="0"/>
    <x v="3"/>
    <s v="1"/>
  </r>
  <r>
    <n v="418"/>
    <s v="07N"/>
    <s v="NHS Bexley"/>
    <s v="South East London STP"/>
    <x v="3"/>
    <x v="0"/>
    <s v="Cases diagnosed prior to 2007 (no Charlson score)"/>
  </r>
  <r>
    <n v="176"/>
    <s v="08H"/>
    <s v="NHS Islington"/>
    <s v="North Central London STP"/>
    <x v="1"/>
    <x v="1"/>
    <s v="0"/>
  </r>
  <r>
    <n v="38"/>
    <s v="07Y"/>
    <s v="NHS Hounslow"/>
    <s v="North West London STP"/>
    <x v="1"/>
    <x v="0"/>
    <s v="Cases diagnosed prior to 2007 (no Charlson score)"/>
  </r>
  <r>
    <n v="51"/>
    <s v="07R"/>
    <s v="NHS Camden"/>
    <s v="North Central London STP"/>
    <x v="3"/>
    <x v="3"/>
    <s v="1"/>
  </r>
  <r>
    <n v="38"/>
    <s v="08V"/>
    <s v="NHS Tower Hamlets"/>
    <s v="North East London STP"/>
    <x v="2"/>
    <x v="3"/>
    <s v="1"/>
  </r>
  <r>
    <n v="83"/>
    <s v="08W"/>
    <s v="NHS Waltham Forest"/>
    <s v="North East London STP"/>
    <x v="0"/>
    <x v="3"/>
    <s v="1"/>
  </r>
  <r>
    <n v="30"/>
    <s v="08Q"/>
    <s v="NHS Southwark"/>
    <s v="South East London STP"/>
    <x v="3"/>
    <x v="2"/>
    <s v="3+"/>
  </r>
  <r>
    <n v="221"/>
    <s v="08H"/>
    <s v="NHS Islington"/>
    <s v="North Central London STP"/>
    <x v="3"/>
    <x v="0"/>
    <s v="Cases diagnosed prior to 2007 (no Charlson score)"/>
  </r>
  <r>
    <n v="278"/>
    <s v="09A"/>
    <s v="NHS Central London (Westminster)"/>
    <s v="North West London STP"/>
    <x v="3"/>
    <x v="0"/>
    <s v="Cases diagnosed prior to 2007 (no Charlson score)"/>
  </r>
  <r>
    <n v="374"/>
    <s v="08X"/>
    <s v="NHS Wandsworth"/>
    <s v="South West London STP"/>
    <x v="3"/>
    <x v="0"/>
    <s v="Cases diagnosed prior to 2007 (no Charlson score)"/>
  </r>
  <r>
    <n v="22"/>
    <s v="07Q"/>
    <s v="NHS Bromley"/>
    <s v="South East London STP"/>
    <x v="0"/>
    <x v="2"/>
    <s v="3+"/>
  </r>
  <r>
    <n v="101"/>
    <s v="07N"/>
    <s v="NHS Bexley"/>
    <s v="South East London STP"/>
    <x v="3"/>
    <x v="3"/>
    <s v="1"/>
  </r>
  <r>
    <n v="83"/>
    <s v="08A"/>
    <s v="NHS Greenwich"/>
    <s v="South East London STP"/>
    <x v="3"/>
    <x v="3"/>
    <s v="1"/>
  </r>
  <r>
    <n v="83"/>
    <s v="08T"/>
    <s v="NHS Sutton"/>
    <s v="South West London STP"/>
    <x v="3"/>
    <x v="3"/>
    <s v="1"/>
  </r>
  <r>
    <n v="43"/>
    <s v="07N"/>
    <s v="NHS Bexley"/>
    <s v="South East London STP"/>
    <x v="2"/>
    <x v="3"/>
    <s v="1"/>
  </r>
  <r>
    <n v="120"/>
    <s v="07P"/>
    <s v="NHS Brent"/>
    <s v="North West London STP"/>
    <x v="3"/>
    <x v="3"/>
    <s v="1"/>
  </r>
  <r>
    <n v="343"/>
    <s v="08Y"/>
    <s v="NHS West London"/>
    <s v="North West London STP"/>
    <x v="3"/>
    <x v="0"/>
    <s v="Cases diagnosed prior to 2007 (no Charlson score)"/>
  </r>
  <r>
    <n v="10"/>
    <s v="08J"/>
    <s v="NHS Kingston"/>
    <s v="South West London STP"/>
    <x v="2"/>
    <x v="4"/>
    <s v="2"/>
  </r>
  <r>
    <n v="59"/>
    <s v="07N"/>
    <s v="NHS Bexley"/>
    <s v="South East London STP"/>
    <x v="3"/>
    <x v="4"/>
    <s v="2"/>
  </r>
  <r>
    <n v="62"/>
    <s v="07P"/>
    <s v="NHS Brent"/>
    <s v="North West London STP"/>
    <x v="1"/>
    <x v="0"/>
    <s v="Cases diagnosed prior to 2007 (no Charlson score)"/>
  </r>
  <r>
    <n v="13"/>
    <s v="07T"/>
    <s v="NHS City and Hackney"/>
    <s v="North East London STP"/>
    <x v="1"/>
    <x v="4"/>
    <s v="2"/>
  </r>
  <r>
    <n v="43"/>
    <s v="08A"/>
    <s v="NHS Greenwich"/>
    <s v="South East London STP"/>
    <x v="1"/>
    <x v="3"/>
    <s v="1"/>
  </r>
  <r>
    <n v="60"/>
    <s v="07P"/>
    <s v="NHS Brent"/>
    <s v="North West London STP"/>
    <x v="3"/>
    <x v="4"/>
    <s v="2"/>
  </r>
  <r>
    <n v="30"/>
    <s v="09A"/>
    <s v="NHS Central London (Westminster)"/>
    <s v="North West London STP"/>
    <x v="1"/>
    <x v="3"/>
    <s v="1"/>
  </r>
  <r>
    <n v="36"/>
    <s v="07X"/>
    <s v="NHS Enfield"/>
    <s v="North Central London STP"/>
    <x v="1"/>
    <x v="2"/>
    <s v="3+"/>
  </r>
  <r>
    <n v="50"/>
    <s v="08K"/>
    <s v="NHS Lambeth"/>
    <s v="South East London STP"/>
    <x v="3"/>
    <x v="4"/>
    <s v="2"/>
  </r>
  <r>
    <n v="19"/>
    <s v="08Y"/>
    <s v="NHS West London"/>
    <s v="North West London STP"/>
    <x v="1"/>
    <x v="4"/>
    <s v="2"/>
  </r>
  <r>
    <n v="16"/>
    <s v="07R"/>
    <s v="NHS Camden"/>
    <s v="North Central London STP"/>
    <x v="2"/>
    <x v="2"/>
    <s v="3+"/>
  </r>
  <r>
    <n v="28"/>
    <s v="08M"/>
    <s v="NHS Newham"/>
    <s v="North East London STP"/>
    <x v="3"/>
    <x v="4"/>
    <s v="2"/>
  </r>
  <r>
    <n v="30"/>
    <s v="07T"/>
    <s v="NHS City and Hackney"/>
    <s v="North East London STP"/>
    <x v="3"/>
    <x v="4"/>
    <s v="2"/>
  </r>
  <r>
    <n v="34"/>
    <s v="08K"/>
    <s v="NHS Lambeth"/>
    <s v="South East London STP"/>
    <x v="0"/>
    <x v="4"/>
    <s v="2"/>
  </r>
  <r>
    <n v="28"/>
    <s v="08Q"/>
    <s v="NHS Southwark"/>
    <s v="South East London STP"/>
    <x v="2"/>
    <x v="4"/>
    <s v="2"/>
  </r>
  <r>
    <n v="20"/>
    <s v="08H"/>
    <s v="NHS Islington"/>
    <s v="North Central London STP"/>
    <x v="2"/>
    <x v="4"/>
    <s v="2"/>
  </r>
  <r>
    <n v="24"/>
    <s v="08V"/>
    <s v="NHS Tower Hamlets"/>
    <s v="North East London STP"/>
    <x v="3"/>
    <x v="2"/>
    <s v="3+"/>
  </r>
  <r>
    <n v="30"/>
    <s v="08Y"/>
    <s v="NHS West London"/>
    <s v="North West London STP"/>
    <x v="2"/>
    <x v="4"/>
    <s v="2"/>
  </r>
  <r>
    <n v="41"/>
    <s v="07W"/>
    <s v="NHS Ealing"/>
    <s v="North West London STP"/>
    <x v="2"/>
    <x v="4"/>
    <s v="2"/>
  </r>
  <r>
    <n v="35"/>
    <s v="09A"/>
    <s v="NHS Central London (Westminster)"/>
    <s v="North West London STP"/>
    <x v="2"/>
    <x v="3"/>
    <s v="1"/>
  </r>
  <r>
    <n v="10"/>
    <s v="08H"/>
    <s v="NHS Islington"/>
    <s v="North Central London STP"/>
    <x v="1"/>
    <x v="4"/>
    <s v="2"/>
  </r>
  <r>
    <n v="47"/>
    <s v="07P"/>
    <s v="NHS Brent"/>
    <s v="North West London STP"/>
    <x v="0"/>
    <x v="4"/>
    <s v="2"/>
  </r>
  <r>
    <n v="13"/>
    <s v="08X"/>
    <s v="NHS Wandsworth"/>
    <s v="South West London STP"/>
    <x v="2"/>
    <x v="2"/>
    <s v="3+"/>
  </r>
  <r>
    <n v="13"/>
    <s v="08C"/>
    <s v="NHS Hammersmith and Fulham"/>
    <s v="North West London STP"/>
    <x v="1"/>
    <x v="4"/>
    <s v="2"/>
  </r>
  <r>
    <n v="1585"/>
    <s v="07X"/>
    <s v="NHS Enfield"/>
    <s v="North Central London STP"/>
    <x v="2"/>
    <x v="0"/>
    <s v="Cases diagnosed prior to 2007 (no Charlson score)"/>
  </r>
  <r>
    <n v="242"/>
    <s v="07L"/>
    <s v="NHS Barking &amp; Dagenham"/>
    <s v="North East London STP"/>
    <x v="3"/>
    <x v="0"/>
    <s v="Cases diagnosed prior to 2007 (no Charlson score)"/>
  </r>
  <r>
    <n v="84"/>
    <s v="08R"/>
    <s v="NHS Merton"/>
    <s v="South West London STP"/>
    <x v="3"/>
    <x v="3"/>
    <s v="1"/>
  </r>
  <r>
    <n v="1392"/>
    <s v="08L"/>
    <s v="NHS Lewisham"/>
    <s v="South East London STP"/>
    <x v="2"/>
    <x v="0"/>
    <s v="Cases diagnosed prior to 2007 (no Charlson score)"/>
  </r>
  <r>
    <n v="1425"/>
    <s v="08H"/>
    <s v="NHS Islington"/>
    <s v="North Central London STP"/>
    <x v="2"/>
    <x v="1"/>
    <s v="0"/>
  </r>
  <r>
    <n v="1039"/>
    <s v="08W"/>
    <s v="NHS Waltham Forest"/>
    <s v="North East London STP"/>
    <x v="2"/>
    <x v="0"/>
    <s v="Cases diagnosed prior to 2007 (no Charlson score)"/>
  </r>
  <r>
    <n v="1038"/>
    <s v="08X"/>
    <s v="NHS Wandsworth"/>
    <s v="South West London STP"/>
    <x v="0"/>
    <x v="1"/>
    <s v="0"/>
  </r>
  <r>
    <n v="1032"/>
    <s v="08M"/>
    <s v="NHS Newham"/>
    <s v="North East London STP"/>
    <x v="2"/>
    <x v="0"/>
    <s v="Cases diagnosed prior to 2007 (no Charlson score)"/>
  </r>
  <r>
    <n v="611"/>
    <s v="08K"/>
    <s v="NHS Lambeth"/>
    <s v="South East London STP"/>
    <x v="0"/>
    <x v="0"/>
    <s v="Cases diagnosed prior to 2007 (no Charlson score)"/>
  </r>
  <r>
    <n v="1523"/>
    <s v="08P"/>
    <s v="NHS Richmond"/>
    <s v="South West London STP"/>
    <x v="2"/>
    <x v="1"/>
    <s v="0"/>
  </r>
  <r>
    <n v="85"/>
    <s v="08L"/>
    <s v="NHS Lewisham"/>
    <s v="South East London STP"/>
    <x v="3"/>
    <x v="3"/>
    <s v="1"/>
  </r>
  <r>
    <n v="32"/>
    <s v="07Y"/>
    <s v="NHS Hounslow"/>
    <s v="North West London STP"/>
    <x v="3"/>
    <x v="4"/>
    <s v="2"/>
  </r>
  <r>
    <n v="66"/>
    <s v="08E"/>
    <s v="NHS Harrow"/>
    <s v="North West London STP"/>
    <x v="2"/>
    <x v="3"/>
    <s v="1"/>
  </r>
  <r>
    <n v="537"/>
    <s v="08F"/>
    <s v="NHS Havering"/>
    <s v="North East London STP"/>
    <x v="3"/>
    <x v="0"/>
    <s v="Cases diagnosed prior to 2007 (no Charlson score)"/>
  </r>
  <r>
    <n v="865"/>
    <s v="08G"/>
    <s v="NHS Hillingdon"/>
    <s v="North West London STP"/>
    <x v="3"/>
    <x v="1"/>
    <s v="0"/>
  </r>
  <r>
    <n v="1569"/>
    <s v="07M"/>
    <s v="NHS Barnet"/>
    <s v="North Central London STP"/>
    <x v="0"/>
    <x v="1"/>
    <s v="0"/>
  </r>
  <r>
    <n v="24"/>
    <s v="08X"/>
    <s v="NHS Wandsworth"/>
    <s v="South West London STP"/>
    <x v="2"/>
    <x v="4"/>
    <s v="2"/>
  </r>
  <r>
    <n v="2031"/>
    <s v="07Q"/>
    <s v="NHS Bromley"/>
    <s v="South East London STP"/>
    <x v="2"/>
    <x v="0"/>
    <s v="Cases diagnosed prior to 2007 (no Charlson score)"/>
  </r>
  <r>
    <n v="63"/>
    <s v="07L"/>
    <s v="NHS Barking &amp; Dagenham"/>
    <s v="North East London STP"/>
    <x v="3"/>
    <x v="3"/>
    <s v="1"/>
  </r>
  <r>
    <n v="91"/>
    <s v="07M"/>
    <s v="NHS Barnet"/>
    <s v="North Central London STP"/>
    <x v="2"/>
    <x v="3"/>
    <s v="1"/>
  </r>
  <r>
    <n v="1858"/>
    <s v="07P"/>
    <s v="NHS Brent"/>
    <s v="North West London STP"/>
    <x v="2"/>
    <x v="1"/>
    <s v="0"/>
  </r>
  <r>
    <n v="1165"/>
    <s v="09A"/>
    <s v="NHS Central London (Westminster)"/>
    <s v="North West London STP"/>
    <x v="2"/>
    <x v="0"/>
    <s v="Cases diagnosed prior to 2007 (no Charlson score)"/>
  </r>
  <r>
    <n v="1197"/>
    <s v="07T"/>
    <s v="NHS City and Hackney"/>
    <s v="North East London STP"/>
    <x v="2"/>
    <x v="0"/>
    <s v="Cases diagnosed prior to 2007 (no Charlson score)"/>
  </r>
  <r>
    <n v="1419"/>
    <s v="07N"/>
    <s v="NHS Bexley"/>
    <s v="South East London STP"/>
    <x v="2"/>
    <x v="0"/>
    <s v="Cases diagnosed prior to 2007 (no Charlson score)"/>
  </r>
  <r>
    <n v="83"/>
    <s v="08K"/>
    <s v="NHS Lambeth"/>
    <s v="South East London STP"/>
    <x v="3"/>
    <x v="3"/>
    <s v="1"/>
  </r>
  <r>
    <n v="51"/>
    <s v="08E"/>
    <s v="NHS Harrow"/>
    <s v="North West London STP"/>
    <x v="1"/>
    <x v="3"/>
    <s v="1"/>
  </r>
  <r>
    <n v="33"/>
    <s v="08F"/>
    <s v="NHS Havering"/>
    <s v="North East London STP"/>
    <x v="3"/>
    <x v="2"/>
    <s v="3+"/>
  </r>
  <r>
    <n v="113"/>
    <s v="07W"/>
    <s v="NHS Ealing"/>
    <s v="North West London STP"/>
    <x v="0"/>
    <x v="3"/>
    <s v="1"/>
  </r>
  <r>
    <n v="342"/>
    <s v="08V"/>
    <s v="NHS Tower Hamlets"/>
    <s v="North East London STP"/>
    <x v="3"/>
    <x v="1"/>
    <s v="0"/>
  </r>
  <r>
    <n v="67"/>
    <s v="08N"/>
    <s v="NHS Redbridge"/>
    <s v="North East London STP"/>
    <x v="2"/>
    <x v="3"/>
    <s v="1"/>
  </r>
  <r>
    <n v="510"/>
    <s v="08P"/>
    <s v="NHS Richmond"/>
    <s v="South West London STP"/>
    <x v="0"/>
    <x v="0"/>
    <s v="Cases diagnosed prior to 2007 (no Charlson score)"/>
  </r>
  <r>
    <n v="1262"/>
    <s v="07N"/>
    <s v="NHS Bexley"/>
    <s v="South East London STP"/>
    <x v="0"/>
    <x v="1"/>
    <s v="0"/>
  </r>
  <r>
    <n v="23"/>
    <s v="08G"/>
    <s v="NHS Hillingdon"/>
    <s v="North West London STP"/>
    <x v="1"/>
    <x v="2"/>
    <s v="3+"/>
  </r>
  <r>
    <n v="208"/>
    <s v="08C"/>
    <s v="NHS Hammersmith and Fulham"/>
    <s v="North West London STP"/>
    <x v="3"/>
    <x v="0"/>
    <s v="Cases diagnosed prior to 2007 (no Charlson score)"/>
  </r>
  <r>
    <n v="65"/>
    <s v="07M"/>
    <s v="NHS Barnet"/>
    <s v="North Central London STP"/>
    <x v="0"/>
    <x v="4"/>
    <s v="2"/>
  </r>
  <r>
    <n v="246"/>
    <s v="08W"/>
    <s v="NHS Waltham Forest"/>
    <s v="North East London STP"/>
    <x v="1"/>
    <x v="1"/>
    <s v="0"/>
  </r>
  <r>
    <n v="57"/>
    <s v="08Q"/>
    <s v="NHS Southwark"/>
    <s v="South East London STP"/>
    <x v="1"/>
    <x v="3"/>
    <s v="1"/>
  </r>
  <r>
    <n v="72"/>
    <s v="08E"/>
    <s v="NHS Harrow"/>
    <s v="North West London STP"/>
    <x v="1"/>
    <x v="0"/>
    <s v="Cases diagnosed prior to 2007 (no Charlson score)"/>
  </r>
  <r>
    <n v="34"/>
    <s v="07X"/>
    <s v="NHS Enfield"/>
    <s v="North Central London STP"/>
    <x v="2"/>
    <x v="4"/>
    <s v="2"/>
  </r>
  <r>
    <n v="28"/>
    <s v="07L"/>
    <s v="NHS Barking &amp; Dagenham"/>
    <s v="North East London STP"/>
    <x v="0"/>
    <x v="4"/>
    <s v="2"/>
  </r>
  <r>
    <n v="519"/>
    <s v="07T"/>
    <s v="NHS City and Hackney"/>
    <s v="North East London STP"/>
    <x v="3"/>
    <x v="1"/>
    <s v="0"/>
  </r>
  <r>
    <n v="105"/>
    <s v="08F"/>
    <s v="NHS Havering"/>
    <s v="North East London STP"/>
    <x v="0"/>
    <x v="3"/>
    <s v="1"/>
  </r>
  <r>
    <n v="310"/>
    <s v="08X"/>
    <s v="NHS Wandsworth"/>
    <s v="South West London STP"/>
    <x v="1"/>
    <x v="1"/>
    <s v="0"/>
  </r>
  <r>
    <n v="79"/>
    <s v="07X"/>
    <s v="NHS Enfield"/>
    <s v="North Central London STP"/>
    <x v="2"/>
    <x v="3"/>
    <s v="1"/>
  </r>
  <r>
    <n v="499"/>
    <s v="09A"/>
    <s v="NHS Central London (Westminster)"/>
    <s v="North West London STP"/>
    <x v="3"/>
    <x v="1"/>
    <s v="0"/>
  </r>
  <r>
    <n v="287"/>
    <s v="08K"/>
    <s v="NHS Lambeth"/>
    <s v="South East London STP"/>
    <x v="3"/>
    <x v="0"/>
    <s v="Cases diagnosed prior to 2007 (no Charlson score)"/>
  </r>
  <r>
    <n v="603"/>
    <s v="07M"/>
    <s v="NHS Barnet"/>
    <s v="North Central London STP"/>
    <x v="3"/>
    <x v="0"/>
    <s v="Cases diagnosed prior to 2007 (no Charlson score)"/>
  </r>
  <r>
    <n v="270"/>
    <s v="08L"/>
    <s v="NHS Lewisham"/>
    <s v="South East London STP"/>
    <x v="1"/>
    <x v="1"/>
    <s v="0"/>
  </r>
  <r>
    <n v="29"/>
    <s v="07P"/>
    <s v="NHS Brent"/>
    <s v="North West London STP"/>
    <x v="2"/>
    <x v="4"/>
    <s v="2"/>
  </r>
  <r>
    <n v="34"/>
    <s v="08M"/>
    <s v="NHS Newham"/>
    <s v="North East London STP"/>
    <x v="3"/>
    <x v="2"/>
    <s v="3+"/>
  </r>
  <r>
    <n v="1660"/>
    <s v="07V"/>
    <s v="NHS Croydon"/>
    <s v="South West London STP"/>
    <x v="0"/>
    <x v="1"/>
    <s v="0"/>
  </r>
  <r>
    <n v="12"/>
    <s v="08P"/>
    <s v="NHS Richmond"/>
    <s v="South West London STP"/>
    <x v="2"/>
    <x v="4"/>
    <s v="2"/>
  </r>
  <r>
    <n v="98"/>
    <s v="07Q"/>
    <s v="NHS Bromley"/>
    <s v="South East London STP"/>
    <x v="1"/>
    <x v="3"/>
    <s v="1"/>
  </r>
  <r>
    <n v="22"/>
    <s v="08P"/>
    <s v="NHS Richmond"/>
    <s v="South West London STP"/>
    <x v="1"/>
    <x v="4"/>
    <s v="2"/>
  </r>
  <r>
    <n v="48"/>
    <s v="07X"/>
    <s v="NHS Enfield"/>
    <s v="North Central London STP"/>
    <x v="1"/>
    <x v="4"/>
    <s v="2"/>
  </r>
  <r>
    <n v="989"/>
    <s v="08A"/>
    <s v="NHS Greenwich"/>
    <s v="South East London STP"/>
    <x v="0"/>
    <x v="1"/>
    <s v="0"/>
  </r>
  <r>
    <n v="31"/>
    <s v="07Q"/>
    <s v="NHS Bromley"/>
    <s v="South East London STP"/>
    <x v="3"/>
    <x v="2"/>
    <s v="3+"/>
  </r>
  <r>
    <n v="87"/>
    <s v="08K"/>
    <s v="NHS Lambeth"/>
    <s v="South East London STP"/>
    <x v="2"/>
    <x v="3"/>
    <s v="1"/>
  </r>
  <r>
    <n v="34"/>
    <s v="08M"/>
    <s v="NHS Newham"/>
    <s v="North East London STP"/>
    <x v="1"/>
    <x v="3"/>
    <s v="1"/>
  </r>
  <r>
    <n v="715"/>
    <s v="07T"/>
    <s v="NHS City and Hackney"/>
    <s v="North East London STP"/>
    <x v="0"/>
    <x v="1"/>
    <s v="0"/>
  </r>
  <r>
    <n v="28"/>
    <s v="08L"/>
    <s v="NHS Lewisham"/>
    <s v="South East London STP"/>
    <x v="1"/>
    <x v="4"/>
    <s v="2"/>
  </r>
  <r>
    <n v="80"/>
    <s v="08D"/>
    <s v="NHS Haringey"/>
    <s v="North Central London STP"/>
    <x v="3"/>
    <x v="3"/>
    <s v="1"/>
  </r>
  <r>
    <n v="29"/>
    <s v="08C"/>
    <s v="NHS Hammersmith and Fulham"/>
    <s v="North West London STP"/>
    <x v="1"/>
    <x v="3"/>
    <s v="1"/>
  </r>
  <r>
    <n v="40"/>
    <s v="08V"/>
    <s v="NHS Tower Hamlets"/>
    <s v="North East London STP"/>
    <x v="3"/>
    <x v="4"/>
    <s v="2"/>
  </r>
  <r>
    <n v="63"/>
    <s v="08Q"/>
    <s v="NHS Southwark"/>
    <s v="South East London STP"/>
    <x v="0"/>
    <x v="3"/>
    <s v="1"/>
  </r>
  <r>
    <n v="79"/>
    <s v="08G"/>
    <s v="NHS Hillingdon"/>
    <s v="North West London STP"/>
    <x v="2"/>
    <x v="3"/>
    <s v="1"/>
  </r>
  <r>
    <n v="60"/>
    <s v="07W"/>
    <s v="NHS Ealing"/>
    <s v="North West London STP"/>
    <x v="1"/>
    <x v="3"/>
    <s v="1"/>
  </r>
  <r>
    <n v="43"/>
    <s v="07T"/>
    <s v="NHS City and Hackney"/>
    <s v="North East London STP"/>
    <x v="0"/>
    <x v="3"/>
    <s v="1"/>
  </r>
  <r>
    <n v="28"/>
    <s v="07R"/>
    <s v="NHS Camden"/>
    <s v="North Central London STP"/>
    <x v="3"/>
    <x v="2"/>
    <s v="3+"/>
  </r>
  <r>
    <n v="20"/>
    <s v="07T"/>
    <s v="NHS City and Hackney"/>
    <s v="North East London STP"/>
    <x v="3"/>
    <x v="2"/>
    <s v="3+"/>
  </r>
  <r>
    <n v="43"/>
    <s v="08W"/>
    <s v="NHS Waltham Forest"/>
    <s v="North East London STP"/>
    <x v="3"/>
    <x v="4"/>
    <s v="2"/>
  </r>
  <r>
    <n v="24"/>
    <s v="08J"/>
    <s v="NHS Kingston"/>
    <s v="South West London STP"/>
    <x v="1"/>
    <x v="2"/>
    <s v="3+"/>
  </r>
  <r>
    <n v="55"/>
    <s v="08P"/>
    <s v="NHS Richmond"/>
    <s v="South West London STP"/>
    <x v="1"/>
    <x v="3"/>
    <s v="1"/>
  </r>
  <r>
    <n v="26"/>
    <s v="08Q"/>
    <s v="NHS Southwark"/>
    <s v="South East London STP"/>
    <x v="3"/>
    <x v="4"/>
    <s v="2"/>
  </r>
  <r>
    <n v="15"/>
    <s v="09A"/>
    <s v="NHS Central London (Westminster)"/>
    <s v="North West London STP"/>
    <x v="3"/>
    <x v="2"/>
    <s v="3+"/>
  </r>
  <r>
    <n v="24"/>
    <s v="09A"/>
    <s v="NHS Central London (Westminster)"/>
    <s v="North West London STP"/>
    <x v="1"/>
    <x v="4"/>
    <s v="2"/>
  </r>
  <r>
    <n v="81"/>
    <s v="07T"/>
    <s v="NHS City and Hackney"/>
    <s v="North East London STP"/>
    <x v="3"/>
    <x v="3"/>
    <s v="1"/>
  </r>
  <r>
    <n v="49"/>
    <s v="07M"/>
    <s v="NHS Barnet"/>
    <s v="North Central London STP"/>
    <x v="1"/>
    <x v="4"/>
    <s v="2"/>
  </r>
  <r>
    <n v="30"/>
    <s v="08R"/>
    <s v="NHS Merton"/>
    <s v="South West London STP"/>
    <x v="1"/>
    <x v="4"/>
    <s v="2"/>
  </r>
  <r>
    <n v="38"/>
    <s v="08P"/>
    <s v="NHS Richmond"/>
    <s v="South West London STP"/>
    <x v="0"/>
    <x v="4"/>
    <s v="2"/>
  </r>
  <r>
    <n v="26"/>
    <s v="09A"/>
    <s v="NHS Central London (Westminster)"/>
    <s v="North West London STP"/>
    <x v="3"/>
    <x v="4"/>
    <s v="2"/>
  </r>
  <r>
    <n v="29"/>
    <s v="07R"/>
    <s v="NHS Camden"/>
    <s v="North Central London STP"/>
    <x v="0"/>
    <x v="4"/>
    <s v="2"/>
  </r>
  <r>
    <n v="23"/>
    <s v="07L"/>
    <s v="NHS Barking &amp; Dagenham"/>
    <s v="North East London STP"/>
    <x v="3"/>
    <x v="2"/>
    <s v="3+"/>
  </r>
  <r>
    <n v="32"/>
    <s v="07W"/>
    <s v="NHS Ealing"/>
    <s v="North West London STP"/>
    <x v="1"/>
    <x v="4"/>
    <s v="2"/>
  </r>
  <r>
    <n v="20"/>
    <s v="08K"/>
    <s v="NHS Lambeth"/>
    <s v="South East London STP"/>
    <x v="1"/>
    <x v="2"/>
    <s v="3+"/>
  </r>
  <r>
    <n v="14"/>
    <s v="07Q"/>
    <s v="NHS Bromley"/>
    <s v="South East London STP"/>
    <x v="2"/>
    <x v="2"/>
    <s v="3+"/>
  </r>
  <r>
    <n v="17"/>
    <s v="08A"/>
    <s v="NHS Greenwich"/>
    <s v="South East London STP"/>
    <x v="0"/>
    <x v="2"/>
    <s v="3+"/>
  </r>
  <r>
    <n v="22"/>
    <s v="09A"/>
    <s v="NHS Central London (Westminster)"/>
    <s v="North West London STP"/>
    <x v="0"/>
    <x v="4"/>
    <s v="2"/>
  </r>
  <r>
    <n v="27"/>
    <s v="07N"/>
    <s v="NHS Bexley"/>
    <s v="South East London STP"/>
    <x v="2"/>
    <x v="4"/>
    <s v="2"/>
  </r>
  <r>
    <n v="37"/>
    <s v="08E"/>
    <s v="NHS Harrow"/>
    <s v="North West London STP"/>
    <x v="1"/>
    <x v="4"/>
    <s v="2"/>
  </r>
  <r>
    <n v="11"/>
    <s v="08V"/>
    <s v="NHS Tower Hamlets"/>
    <s v="North East London STP"/>
    <x v="1"/>
    <x v="4"/>
    <s v="2"/>
  </r>
  <r>
    <n v="66"/>
    <s v="08D"/>
    <s v="NHS Haringey"/>
    <s v="North Central London STP"/>
    <x v="2"/>
    <x v="3"/>
    <s v="1"/>
  </r>
  <r>
    <n v="290"/>
    <s v="08V"/>
    <s v="NHS Tower Hamlets"/>
    <s v="North East London STP"/>
    <x v="0"/>
    <x v="0"/>
    <s v="Cases diagnosed prior to 2007 (no Charlson score)"/>
  </r>
  <r>
    <n v="814"/>
    <s v="07L"/>
    <s v="NHS Barking &amp; Dagenham"/>
    <s v="North East London STP"/>
    <x v="2"/>
    <x v="0"/>
    <s v="Cases diagnosed prior to 2007 (no Charlson score)"/>
  </r>
  <r>
    <n v="47"/>
    <s v="07H"/>
    <s v="NHS West Essex"/>
    <s v="West Essex"/>
    <x v="1"/>
    <x v="4"/>
    <s v="2"/>
  </r>
  <r>
    <n v="1377"/>
    <s v="08G"/>
    <s v="NHS Hillingdon"/>
    <s v="North West London STP"/>
    <x v="2"/>
    <x v="0"/>
    <s v="Cases diagnosed prior to 2007 (no Charlson score)"/>
  </r>
  <r>
    <n v="358"/>
    <s v="08N"/>
    <s v="NHS Redbridge"/>
    <s v="North East London STP"/>
    <x v="1"/>
    <x v="1"/>
    <s v="0"/>
  </r>
  <r>
    <n v="1449"/>
    <s v="08Y"/>
    <s v="NHS West London"/>
    <s v="North West London STP"/>
    <x v="2"/>
    <x v="1"/>
    <s v="0"/>
  </r>
  <r>
    <n v="497"/>
    <s v="08F"/>
    <s v="NHS Havering"/>
    <s v="North East London STP"/>
    <x v="1"/>
    <x v="1"/>
    <s v="0"/>
  </r>
  <r>
    <n v="102"/>
    <s v="08W"/>
    <s v="NHS Waltham Forest"/>
    <s v="North East London STP"/>
    <x v="3"/>
    <x v="3"/>
    <s v="1"/>
  </r>
  <r>
    <n v="749"/>
    <s v="07P"/>
    <s v="NHS Brent"/>
    <s v="North West London STP"/>
    <x v="0"/>
    <x v="0"/>
    <s v="Cases diagnosed prior to 2007 (no Charlson score)"/>
  </r>
  <r>
    <n v="424"/>
    <s v="07X"/>
    <s v="NHS Enfield"/>
    <s v="North Central London STP"/>
    <x v="3"/>
    <x v="0"/>
    <s v="Cases diagnosed prior to 2007 (no Charlson score)"/>
  </r>
  <r>
    <n v="785"/>
    <s v="08F"/>
    <s v="NHS Havering"/>
    <s v="North East London STP"/>
    <x v="0"/>
    <x v="0"/>
    <s v="Cases diagnosed prior to 2007 (no Charlson score)"/>
  </r>
  <r>
    <n v="990"/>
    <s v="08E"/>
    <s v="NHS Harrow"/>
    <s v="North West London STP"/>
    <x v="0"/>
    <x v="1"/>
    <s v="0"/>
  </r>
  <r>
    <n v="619"/>
    <s v="07L"/>
    <s v="NHS Barking &amp; Dagenham"/>
    <s v="North East London STP"/>
    <x v="0"/>
    <x v="1"/>
    <s v="0"/>
  </r>
  <r>
    <n v="1636"/>
    <s v="08G"/>
    <s v="NHS Hillingdon"/>
    <s v="North West London STP"/>
    <x v="2"/>
    <x v="1"/>
    <s v="0"/>
  </r>
  <r>
    <n v="67"/>
    <s v="08H"/>
    <s v="NHS Islington"/>
    <s v="North Central London STP"/>
    <x v="2"/>
    <x v="3"/>
    <s v="1"/>
  </r>
  <r>
    <n v="461"/>
    <s v="07T"/>
    <s v="NHS City and Hackney"/>
    <s v="North East London STP"/>
    <x v="0"/>
    <x v="0"/>
    <s v="Cases diagnosed prior to 2007 (no Charlson score)"/>
  </r>
  <r>
    <n v="1870"/>
    <s v="08Q"/>
    <s v="NHS Southwark"/>
    <s v="South East London STP"/>
    <x v="2"/>
    <x v="1"/>
    <s v="0"/>
  </r>
  <r>
    <n v="240"/>
    <s v="08D"/>
    <s v="NHS Haringey"/>
    <s v="North Central London STP"/>
    <x v="3"/>
    <x v="0"/>
    <s v="Cases diagnosed prior to 2007 (no Charlson score)"/>
  </r>
  <r>
    <n v="81"/>
    <s v="08F"/>
    <s v="NHS Havering"/>
    <s v="North East London STP"/>
    <x v="2"/>
    <x v="3"/>
    <s v="1"/>
  </r>
  <r>
    <n v="1185"/>
    <s v="08A"/>
    <s v="NHS Greenwich"/>
    <s v="South East London STP"/>
    <x v="2"/>
    <x v="0"/>
    <s v="Cases diagnosed prior to 2007 (no Charlson score)"/>
  </r>
  <r>
    <n v="1442"/>
    <s v="07Q"/>
    <s v="NHS Bromley"/>
    <s v="South East London STP"/>
    <x v="3"/>
    <x v="1"/>
    <s v="0"/>
  </r>
  <r>
    <n v="158"/>
    <s v="08V"/>
    <s v="NHS Tower Hamlets"/>
    <s v="North East London STP"/>
    <x v="1"/>
    <x v="1"/>
    <s v="0"/>
  </r>
  <r>
    <n v="24"/>
    <s v="08D"/>
    <s v="NHS Haringey"/>
    <s v="North Central London STP"/>
    <x v="1"/>
    <x v="2"/>
    <s v="3+"/>
  </r>
  <r>
    <n v="431"/>
    <s v="08H"/>
    <s v="NHS Islington"/>
    <s v="North Central London STP"/>
    <x v="3"/>
    <x v="1"/>
    <s v="0"/>
  </r>
  <r>
    <n v="19"/>
    <s v="08W"/>
    <s v="NHS Waltham Forest"/>
    <s v="North East London STP"/>
    <x v="2"/>
    <x v="2"/>
    <s v="3+"/>
  </r>
  <r>
    <n v="253"/>
    <s v="08Q"/>
    <s v="NHS Southwark"/>
    <s v="South East London STP"/>
    <x v="3"/>
    <x v="0"/>
    <s v="Cases diagnosed prior to 2007 (no Charlson score)"/>
  </r>
  <r>
    <n v="28"/>
    <s v="08M"/>
    <s v="NHS Newham"/>
    <s v="North East London STP"/>
    <x v="0"/>
    <x v="4"/>
    <s v="2"/>
  </r>
  <r>
    <n v="595"/>
    <s v="07Y"/>
    <s v="NHS Hounslow"/>
    <s v="North West London STP"/>
    <x v="3"/>
    <x v="1"/>
    <s v="0"/>
  </r>
  <r>
    <n v="30"/>
    <s v="08M"/>
    <s v="NHS Newham"/>
    <s v="North East London STP"/>
    <x v="1"/>
    <x v="2"/>
    <s v="3+"/>
  </r>
  <r>
    <n v="368"/>
    <s v="08P"/>
    <s v="NHS Richmond"/>
    <s v="South West London STP"/>
    <x v="1"/>
    <x v="1"/>
    <s v="0"/>
  </r>
  <r>
    <n v="451"/>
    <s v="08J"/>
    <s v="NHS Kingston"/>
    <s v="South West London STP"/>
    <x v="0"/>
    <x v="0"/>
    <s v="Cases diagnosed prior to 2007 (no Charlson score)"/>
  </r>
  <r>
    <n v="56"/>
    <s v="08C"/>
    <s v="NHS Hammersmith and Fulham"/>
    <s v="North West London STP"/>
    <x v="3"/>
    <x v="3"/>
    <s v="1"/>
  </r>
  <r>
    <n v="98"/>
    <s v="07M"/>
    <s v="NHS Barnet"/>
    <s v="North Central London STP"/>
    <x v="1"/>
    <x v="3"/>
    <s v="1"/>
  </r>
  <r>
    <n v="229"/>
    <s v="08D"/>
    <s v="NHS Haringey"/>
    <s v="North Central London STP"/>
    <x v="1"/>
    <x v="1"/>
    <s v="0"/>
  </r>
  <r>
    <n v="83"/>
    <s v="08A"/>
    <s v="NHS Greenwich"/>
    <s v="South East London STP"/>
    <x v="0"/>
    <x v="3"/>
    <s v="1"/>
  </r>
  <r>
    <n v="194"/>
    <s v="08M"/>
    <s v="NHS Newham"/>
    <s v="North East London STP"/>
    <x v="1"/>
    <x v="1"/>
    <s v="0"/>
  </r>
  <r>
    <n v="29"/>
    <s v="07Q"/>
    <s v="NHS Bromley"/>
    <s v="South East London STP"/>
    <x v="2"/>
    <x v="4"/>
    <s v="2"/>
  </r>
  <r>
    <n v="56"/>
    <s v="08C"/>
    <s v="NHS Hammersmith and Fulham"/>
    <s v="North West London STP"/>
    <x v="0"/>
    <x v="3"/>
    <s v="1"/>
  </r>
  <r>
    <n v="23"/>
    <s v="08T"/>
    <s v="NHS Sutton"/>
    <s v="South West London STP"/>
    <x v="1"/>
    <x v="2"/>
    <s v="3+"/>
  </r>
  <r>
    <n v="209"/>
    <s v="08Q"/>
    <s v="NHS Southwark"/>
    <s v="South East London STP"/>
    <x v="1"/>
    <x v="1"/>
    <s v="0"/>
  </r>
  <r>
    <n v="48"/>
    <s v="08T"/>
    <s v="NHS Sutton"/>
    <s v="South West London STP"/>
    <x v="1"/>
    <x v="0"/>
    <s v="Cases diagnosed prior to 2007 (no Charlson score)"/>
  </r>
  <r>
    <n v="70"/>
    <s v="08N"/>
    <s v="NHS Redbridge"/>
    <s v="North East London STP"/>
    <x v="1"/>
    <x v="0"/>
    <s v="Cases diagnosed prior to 2007 (no Charlson score)"/>
  </r>
  <r>
    <n v="76"/>
    <s v="08Q"/>
    <s v="NHS Southwark"/>
    <s v="South East London STP"/>
    <x v="3"/>
    <x v="3"/>
    <s v="1"/>
  </r>
  <r>
    <n v="22"/>
    <s v="08X"/>
    <s v="NHS Wandsworth"/>
    <s v="South West London STP"/>
    <x v="1"/>
    <x v="4"/>
    <s v="2"/>
  </r>
  <r>
    <n v="75"/>
    <s v="08N"/>
    <s v="NHS Redbridge"/>
    <s v="North East London STP"/>
    <x v="1"/>
    <x v="3"/>
    <s v="1"/>
  </r>
  <r>
    <n v="38"/>
    <s v="08T"/>
    <s v="NHS Sutton"/>
    <s v="South West London STP"/>
    <x v="1"/>
    <x v="3"/>
    <s v="1"/>
  </r>
  <r>
    <n v="110"/>
    <s v="07Q"/>
    <s v="NHS Bromley"/>
    <s v="South East London STP"/>
    <x v="0"/>
    <x v="3"/>
    <s v="1"/>
  </r>
  <r>
    <n v="8"/>
    <s v="07M"/>
    <s v="NHS Barnet"/>
    <s v="North Central London STP"/>
    <x v="2"/>
    <x v="2"/>
    <s v="3+"/>
  </r>
  <r>
    <n v="31"/>
    <s v="07N"/>
    <s v="NHS Bexley"/>
    <s v="South East London STP"/>
    <x v="1"/>
    <x v="4"/>
    <s v="2"/>
  </r>
  <r>
    <n v="39"/>
    <s v="08D"/>
    <s v="NHS Haringey"/>
    <s v="North Central London STP"/>
    <x v="3"/>
    <x v="4"/>
    <s v="2"/>
  </r>
  <r>
    <n v="19"/>
    <s v="08T"/>
    <s v="NHS Sutton"/>
    <s v="South West London STP"/>
    <x v="0"/>
    <x v="2"/>
    <s v="3+"/>
  </r>
  <r>
    <n v="30"/>
    <s v="07P"/>
    <s v="NHS Brent"/>
    <s v="North West London STP"/>
    <x v="1"/>
    <x v="2"/>
    <s v="3+"/>
  </r>
  <r>
    <n v="44"/>
    <s v="08Y"/>
    <s v="NHS West London"/>
    <s v="North West London STP"/>
    <x v="3"/>
    <x v="4"/>
    <s v="2"/>
  </r>
  <r>
    <n v="51"/>
    <s v="08W"/>
    <s v="NHS Waltham Forest"/>
    <s v="North East London STP"/>
    <x v="1"/>
    <x v="3"/>
    <s v="1"/>
  </r>
  <r>
    <n v="27"/>
    <s v="08D"/>
    <s v="NHS Haringey"/>
    <s v="North Central London STP"/>
    <x v="0"/>
    <x v="4"/>
    <s v="2"/>
  </r>
  <r>
    <n v="38"/>
    <s v="08P"/>
    <s v="NHS Richmond"/>
    <s v="South West London STP"/>
    <x v="0"/>
    <x v="3"/>
    <s v="1"/>
  </r>
  <r>
    <n v="35"/>
    <s v="08L"/>
    <s v="NHS Lewisham"/>
    <s v="South East London STP"/>
    <x v="2"/>
    <x v="4"/>
    <s v="2"/>
  </r>
  <r>
    <n v="16"/>
    <s v="08R"/>
    <s v="NHS Merton"/>
    <s v="South West London STP"/>
    <x v="2"/>
    <x v="4"/>
    <s v="2"/>
  </r>
  <r>
    <n v="12"/>
    <s v="07T"/>
    <s v="NHS City and Hackney"/>
    <s v="North East London STP"/>
    <x v="0"/>
    <x v="2"/>
    <s v="3+"/>
  </r>
  <r>
    <n v="16"/>
    <s v="08H"/>
    <s v="NHS Islington"/>
    <s v="North Central London STP"/>
    <x v="1"/>
    <x v="2"/>
    <s v="3+"/>
  </r>
  <r>
    <n v="5"/>
    <s v="08J"/>
    <s v="NHS Kingston"/>
    <s v="South West London STP"/>
    <x v="2"/>
    <x v="2"/>
    <s v="3+"/>
  </r>
  <r>
    <n v="22"/>
    <s v="07X"/>
    <s v="NHS Enfield"/>
    <s v="North Central London STP"/>
    <x v="2"/>
    <x v="2"/>
    <s v="3+"/>
  </r>
  <r>
    <n v="23"/>
    <s v="08D"/>
    <s v="NHS Haringey"/>
    <s v="North Central London STP"/>
    <x v="1"/>
    <x v="4"/>
    <s v="2"/>
  </r>
  <r>
    <n v="23"/>
    <s v="08V"/>
    <s v="NHS Tower Hamlets"/>
    <s v="North East London STP"/>
    <x v="0"/>
    <x v="4"/>
    <s v="2"/>
  </r>
  <r>
    <n v="14"/>
    <s v="08C"/>
    <s v="NHS Hammersmith and Fulham"/>
    <s v="North West London STP"/>
    <x v="1"/>
    <x v="2"/>
    <s v="3+"/>
  </r>
  <r>
    <n v="37"/>
    <s v="07W"/>
    <s v="NHS Ealing"/>
    <s v="North West London STP"/>
    <x v="0"/>
    <x v="2"/>
    <s v="3+"/>
  </r>
  <r>
    <n v="17"/>
    <s v="07Y"/>
    <s v="NHS Hounslow"/>
    <s v="North West London STP"/>
    <x v="1"/>
    <x v="4"/>
    <s v="2"/>
  </r>
  <r>
    <n v="33"/>
    <s v="07X"/>
    <s v="NHS Enfield"/>
    <s v="North Central London STP"/>
    <x v="0"/>
    <x v="2"/>
    <s v="3+"/>
  </r>
  <r>
    <n v="30"/>
    <s v="08P"/>
    <s v="NHS Richmond"/>
    <s v="South West London STP"/>
    <x v="3"/>
    <x v="2"/>
    <s v="3+"/>
  </r>
  <r>
    <n v="20"/>
    <s v="07P"/>
    <s v="NHS Brent"/>
    <s v="North West London STP"/>
    <x v="0"/>
    <x v="2"/>
    <s v="3+"/>
  </r>
  <r>
    <n v="18"/>
    <s v="07T"/>
    <s v="NHS City and Hackney"/>
    <s v="North East London STP"/>
    <x v="2"/>
    <x v="4"/>
    <s v="2"/>
  </r>
  <r>
    <n v="5"/>
    <s v="09A"/>
    <s v="NHS Central London (Westminster)"/>
    <s v="North West London STP"/>
    <x v="2"/>
    <x v="2"/>
    <s v="3+"/>
  </r>
  <r>
    <n v="13"/>
    <s v="08D"/>
    <s v="NHS Haringey"/>
    <s v="North Central London STP"/>
    <x v="2"/>
    <x v="2"/>
    <s v="3+"/>
  </r>
  <r>
    <n v="1772"/>
    <s v="07H"/>
    <s v="NHS West Essex"/>
    <s v="West Essex"/>
    <x v="0"/>
    <x v="1"/>
    <s v="0"/>
  </r>
  <r>
    <n v="2172"/>
    <s v="07H"/>
    <s v="NHS West Essex"/>
    <s v="West Essex"/>
    <x v="2"/>
    <x v="1"/>
    <s v="0"/>
  </r>
  <r>
    <n v="134"/>
    <s v="07H"/>
    <s v="NHS West Essex"/>
    <s v="West Essex"/>
    <x v="0"/>
    <x v="3"/>
    <s v="1"/>
  </r>
  <r>
    <n v="1423"/>
    <s v="08E"/>
    <s v="NHS Harrow"/>
    <s v="North West London STP"/>
    <x v="2"/>
    <x v="1"/>
    <s v="0"/>
  </r>
  <r>
    <n v="1064"/>
    <s v="08F"/>
    <s v="NHS Havering"/>
    <s v="North East London STP"/>
    <x v="3"/>
    <x v="1"/>
    <s v="0"/>
  </r>
  <r>
    <n v="38"/>
    <s v="07H"/>
    <s v="NHS West Essex"/>
    <s v="West Essex"/>
    <x v="2"/>
    <x v="4"/>
    <s v="2"/>
  </r>
  <r>
    <n v="112"/>
    <s v="07H"/>
    <s v="NHS West Essex"/>
    <s v="West Essex"/>
    <x v="1"/>
    <x v="3"/>
    <s v="1"/>
  </r>
  <r>
    <n v="59"/>
    <s v="07H"/>
    <s v="NHS West Essex"/>
    <s v="West Essex"/>
    <x v="0"/>
    <x v="4"/>
    <s v="2"/>
  </r>
  <r>
    <n v="79"/>
    <s v="07H"/>
    <s v="NHS West Essex"/>
    <s v="West Essex"/>
    <x v="2"/>
    <x v="3"/>
    <s v="1"/>
  </r>
  <r>
    <n v="649"/>
    <s v="08A"/>
    <s v="NHS Greenwich"/>
    <s v="South East London STP"/>
    <x v="3"/>
    <x v="1"/>
    <s v="0"/>
  </r>
  <r>
    <n v="29"/>
    <s v="07H"/>
    <s v="NHS West Essex"/>
    <s v="West Essex"/>
    <x v="0"/>
    <x v="2"/>
    <s v="3+"/>
  </r>
  <r>
    <n v="2104"/>
    <s v="08X"/>
    <s v="NHS Wandsworth"/>
    <s v="South West London STP"/>
    <x v="2"/>
    <x v="1"/>
    <s v="0"/>
  </r>
  <r>
    <n v="195"/>
    <s v="07L"/>
    <s v="NHS Barking &amp; Dagenham"/>
    <s v="North East London STP"/>
    <x v="1"/>
    <x v="1"/>
    <s v="0"/>
  </r>
  <r>
    <n v="1198"/>
    <s v="07X"/>
    <s v="NHS Enfield"/>
    <s v="North Central London STP"/>
    <x v="0"/>
    <x v="1"/>
    <s v="0"/>
  </r>
  <r>
    <n v="56"/>
    <s v="08G"/>
    <s v="NHS Hillingdon"/>
    <s v="North West London STP"/>
    <x v="0"/>
    <x v="4"/>
    <s v="2"/>
  </r>
  <r>
    <n v="24"/>
    <s v="07W"/>
    <s v="NHS Ealing"/>
    <s v="North West London STP"/>
    <x v="2"/>
    <x v="2"/>
    <s v="3+"/>
  </r>
  <r>
    <n v="979"/>
    <s v="08K"/>
    <s v="NHS Lambeth"/>
    <s v="South East London STP"/>
    <x v="0"/>
    <x v="1"/>
    <s v="0"/>
  </r>
  <r>
    <n v="219"/>
    <s v="08W"/>
    <s v="NHS Waltham Forest"/>
    <s v="North East London STP"/>
    <x v="3"/>
    <x v="0"/>
    <s v="Cases diagnosed prior to 2007 (no Charlson score)"/>
  </r>
  <r>
    <n v="615"/>
    <s v="08D"/>
    <s v="NHS Haringey"/>
    <s v="North Central London STP"/>
    <x v="3"/>
    <x v="1"/>
    <s v="0"/>
  </r>
  <r>
    <n v="62"/>
    <s v="08J"/>
    <s v="NHS Kingston"/>
    <s v="South West London STP"/>
    <x v="3"/>
    <x v="3"/>
    <s v="1"/>
  </r>
  <r>
    <n v="517"/>
    <s v="08A"/>
    <s v="NHS Greenwich"/>
    <s v="South East London STP"/>
    <x v="0"/>
    <x v="0"/>
    <s v="Cases diagnosed prior to 2007 (no Charlson score)"/>
  </r>
  <r>
    <n v="542"/>
    <s v="08D"/>
    <s v="NHS Haringey"/>
    <s v="North Central London STP"/>
    <x v="0"/>
    <x v="0"/>
    <s v="Cases diagnosed prior to 2007 (no Charlson score)"/>
  </r>
  <r>
    <n v="21"/>
    <s v="08M"/>
    <s v="NHS Newham"/>
    <s v="North East London STP"/>
    <x v="0"/>
    <x v="2"/>
    <s v="3+"/>
  </r>
  <r>
    <n v="2198"/>
    <s v="08K"/>
    <s v="NHS Lambeth"/>
    <s v="South East London STP"/>
    <x v="2"/>
    <x v="1"/>
    <s v="0"/>
  </r>
  <r>
    <n v="1427"/>
    <s v="08Q"/>
    <s v="NHS Southwark"/>
    <s v="South East London STP"/>
    <x v="2"/>
    <x v="0"/>
    <s v="Cases diagnosed prior to 2007 (no Charlson score)"/>
  </r>
  <r>
    <n v="1486"/>
    <s v="07R"/>
    <s v="NHS Camden"/>
    <s v="North Central London STP"/>
    <x v="2"/>
    <x v="1"/>
    <s v="0"/>
  </r>
  <r>
    <n v="45"/>
    <s v="07L"/>
    <s v="NHS Barking &amp; Dagenham"/>
    <s v="North East London STP"/>
    <x v="3"/>
    <x v="4"/>
    <s v="2"/>
  </r>
  <r>
    <n v="322"/>
    <s v="08T"/>
    <s v="NHS Sutton"/>
    <s v="South West London STP"/>
    <x v="3"/>
    <x v="0"/>
    <s v="Cases diagnosed prior to 2007 (no Charlson score)"/>
  </r>
  <r>
    <n v="698"/>
    <s v="08L"/>
    <s v="NHS Lewisham"/>
    <s v="South East London STP"/>
    <x v="3"/>
    <x v="1"/>
    <s v="0"/>
  </r>
  <r>
    <n v="1289"/>
    <s v="07W"/>
    <s v="NHS Ealing"/>
    <s v="North West London STP"/>
    <x v="0"/>
    <x v="1"/>
    <s v="0"/>
  </r>
  <r>
    <n v="1960"/>
    <s v="07W"/>
    <s v="NHS Ealing"/>
    <s v="North West London STP"/>
    <x v="2"/>
    <x v="1"/>
    <s v="0"/>
  </r>
  <r>
    <n v="1961"/>
    <s v="08L"/>
    <s v="NHS Lewisham"/>
    <s v="South East London STP"/>
    <x v="2"/>
    <x v="1"/>
    <s v="0"/>
  </r>
  <r>
    <n v="759"/>
    <s v="08T"/>
    <s v="NHS Sutton"/>
    <s v="South West London STP"/>
    <x v="3"/>
    <x v="1"/>
    <s v="0"/>
  </r>
  <r>
    <n v="457"/>
    <s v="08V"/>
    <s v="NHS Tower Hamlets"/>
    <s v="North East London STP"/>
    <x v="0"/>
    <x v="1"/>
    <s v="0"/>
  </r>
  <r>
    <n v="52"/>
    <s v="08J"/>
    <s v="NHS Kingston"/>
    <s v="South West London STP"/>
    <x v="1"/>
    <x v="0"/>
    <s v="Cases diagnosed prior to 2007 (no Charlson score)"/>
  </r>
  <r>
    <n v="13"/>
    <s v="09A"/>
    <s v="NHS Central London (Westminster)"/>
    <s v="North West London STP"/>
    <x v="2"/>
    <x v="4"/>
    <s v="2"/>
  </r>
  <r>
    <n v="125"/>
    <s v="07X"/>
    <s v="NHS Enfield"/>
    <s v="North Central London STP"/>
    <x v="3"/>
    <x v="3"/>
    <s v="1"/>
  </r>
  <r>
    <n v="42"/>
    <s v="07V"/>
    <s v="NHS Croydon"/>
    <s v="South West London STP"/>
    <x v="1"/>
    <x v="4"/>
    <s v="2"/>
  </r>
  <r>
    <n v="773"/>
    <s v="07N"/>
    <s v="NHS Bexley"/>
    <s v="South East London STP"/>
    <x v="0"/>
    <x v="0"/>
    <s v="Cases diagnosed prior to 2007 (no Charlson score)"/>
  </r>
  <r>
    <n v="45"/>
    <s v="08Y"/>
    <s v="NHS West London"/>
    <s v="North West London STP"/>
    <x v="1"/>
    <x v="3"/>
    <s v="1"/>
  </r>
  <r>
    <n v="56"/>
    <s v="07V"/>
    <s v="NHS Croydon"/>
    <s v="South West London STP"/>
    <x v="3"/>
    <x v="2"/>
    <s v="3+"/>
  </r>
  <r>
    <n v="43"/>
    <s v="07V"/>
    <s v="NHS Croydon"/>
    <s v="South West London STP"/>
    <x v="1"/>
    <x v="2"/>
    <s v="3+"/>
  </r>
  <r>
    <n v="47"/>
    <s v="07W"/>
    <s v="NHS Ealing"/>
    <s v="North West London STP"/>
    <x v="0"/>
    <x v="4"/>
    <s v="2"/>
  </r>
  <r>
    <n v="72"/>
    <s v="08X"/>
    <s v="NHS Wandsworth"/>
    <s v="South West London STP"/>
    <x v="1"/>
    <x v="0"/>
    <s v="Cases diagnosed prior to 2007 (no Charlson score)"/>
  </r>
  <r>
    <n v="31"/>
    <s v="08Y"/>
    <s v="NHS West London"/>
    <s v="North West London STP"/>
    <x v="0"/>
    <x v="4"/>
    <s v="2"/>
  </r>
  <r>
    <n v="62"/>
    <s v="08R"/>
    <s v="NHS Merton"/>
    <s v="South West London STP"/>
    <x v="0"/>
    <x v="3"/>
    <s v="1"/>
  </r>
  <r>
    <n v="35"/>
    <s v="08N"/>
    <s v="NHS Redbridge"/>
    <s v="North East London STP"/>
    <x v="1"/>
    <x v="4"/>
    <s v="2"/>
  </r>
  <r>
    <n v="54"/>
    <s v="08Y"/>
    <s v="NHS West London"/>
    <s v="North West London STP"/>
    <x v="0"/>
    <x v="3"/>
    <s v="1"/>
  </r>
  <r>
    <n v="183"/>
    <s v="07T"/>
    <s v="NHS City and Hackney"/>
    <s v="North East London STP"/>
    <x v="1"/>
    <x v="1"/>
    <s v="0"/>
  </r>
  <r>
    <n v="36"/>
    <s v="08M"/>
    <s v="NHS Newham"/>
    <s v="North East London STP"/>
    <x v="1"/>
    <x v="0"/>
    <s v="Cases diagnosed prior to 2007 (no Charlson score)"/>
  </r>
  <r>
    <n v="140"/>
    <s v="07V"/>
    <s v="NHS Croydon"/>
    <s v="South West London STP"/>
    <x v="0"/>
    <x v="3"/>
    <s v="1"/>
  </r>
  <r>
    <n v="18"/>
    <s v="07T"/>
    <s v="NHS City and Hackney"/>
    <s v="North East London STP"/>
    <x v="2"/>
    <x v="2"/>
    <s v="3+"/>
  </r>
  <r>
    <n v="23"/>
    <s v="07R"/>
    <s v="NHS Camden"/>
    <s v="North Central London STP"/>
    <x v="0"/>
    <x v="2"/>
    <s v="3+"/>
  </r>
  <r>
    <n v="236"/>
    <s v="07T"/>
    <s v="NHS City and Hackney"/>
    <s v="North East London STP"/>
    <x v="3"/>
    <x v="0"/>
    <s v="Cases diagnosed prior to 2007 (no Charlson score)"/>
  </r>
  <r>
    <n v="27"/>
    <s v="08H"/>
    <s v="NHS Islington"/>
    <s v="North Central London STP"/>
    <x v="0"/>
    <x v="4"/>
    <s v="2"/>
  </r>
  <r>
    <n v="48"/>
    <s v="07P"/>
    <s v="NHS Brent"/>
    <s v="North West London STP"/>
    <x v="1"/>
    <x v="3"/>
    <s v="1"/>
  </r>
  <r>
    <n v="43"/>
    <s v="09A"/>
    <s v="NHS Central London (Westminster)"/>
    <s v="North West London STP"/>
    <x v="3"/>
    <x v="3"/>
    <s v="1"/>
  </r>
  <r>
    <n v="55"/>
    <s v="08P"/>
    <s v="NHS Richmond"/>
    <s v="South West London STP"/>
    <x v="1"/>
    <x v="0"/>
    <s v="Cases diagnosed prior to 2007 (no Charlson score)"/>
  </r>
  <r>
    <n v="36"/>
    <s v="08R"/>
    <s v="NHS Merton"/>
    <s v="South West London STP"/>
    <x v="3"/>
    <x v="4"/>
    <s v="2"/>
  </r>
  <r>
    <n v="29"/>
    <s v="08H"/>
    <s v="NHS Islington"/>
    <s v="North Central London STP"/>
    <x v="1"/>
    <x v="3"/>
    <s v="1"/>
  </r>
  <r>
    <n v="11"/>
    <s v="08R"/>
    <s v="NHS Merton"/>
    <s v="South West London STP"/>
    <x v="2"/>
    <x v="2"/>
    <s v="3+"/>
  </r>
  <r>
    <n v="18"/>
    <s v="07R"/>
    <s v="NHS Camden"/>
    <s v="North Central London STP"/>
    <x v="1"/>
    <x v="2"/>
    <s v="3+"/>
  </r>
  <r>
    <n v="29"/>
    <s v="08E"/>
    <s v="NHS Harrow"/>
    <s v="North West London STP"/>
    <x v="3"/>
    <x v="2"/>
    <s v="3+"/>
  </r>
  <r>
    <n v="48"/>
    <s v="08Y"/>
    <s v="NHS West London"/>
    <s v="North West London STP"/>
    <x v="3"/>
    <x v="3"/>
    <s v="1"/>
  </r>
  <r>
    <n v="31"/>
    <s v="08W"/>
    <s v="NHS Waltham Forest"/>
    <s v="North East London STP"/>
    <x v="3"/>
    <x v="2"/>
    <s v="3+"/>
  </r>
  <r>
    <n v="13"/>
    <s v="08V"/>
    <s v="NHS Tower Hamlets"/>
    <s v="North East London STP"/>
    <x v="1"/>
    <x v="2"/>
    <s v="3+"/>
  </r>
  <r>
    <n v="10"/>
    <s v="08G"/>
    <s v="NHS Hillingdon"/>
    <s v="North West London STP"/>
    <x v="2"/>
    <x v="2"/>
    <s v="3+"/>
  </r>
  <r>
    <n v="27"/>
    <s v="08R"/>
    <s v="NHS Merton"/>
    <s v="South West London STP"/>
    <x v="3"/>
    <x v="2"/>
    <s v="3+"/>
  </r>
  <r>
    <n v="43"/>
    <s v="08J"/>
    <s v="NHS Kingston"/>
    <s v="South West London STP"/>
    <x v="2"/>
    <x v="3"/>
    <s v="1"/>
  </r>
  <r>
    <n v="15"/>
    <s v="07T"/>
    <s v="NHS City and Hackney"/>
    <s v="North East London STP"/>
    <x v="1"/>
    <x v="2"/>
    <s v="3+"/>
  </r>
  <r>
    <n v="26"/>
    <s v="07R"/>
    <s v="NHS Camden"/>
    <s v="North Central London STP"/>
    <x v="2"/>
    <x v="4"/>
    <s v="2"/>
  </r>
  <r>
    <n v="15"/>
    <s v="08V"/>
    <s v="NHS Tower Hamlets"/>
    <s v="North East London STP"/>
    <x v="0"/>
    <x v="2"/>
    <s v="3+"/>
  </r>
  <r>
    <n v="5"/>
    <s v="08P"/>
    <s v="NHS Richmond"/>
    <s v="South West London STP"/>
    <x v="2"/>
    <x v="2"/>
    <s v="3+"/>
  </r>
  <r>
    <n v="365"/>
    <s v="08N"/>
    <s v="NHS Redbridge"/>
    <s v="North East London STP"/>
    <x v="3"/>
    <x v="0"/>
    <s v="Cases diagnosed prior to 2007 (no Charlson score)"/>
  </r>
  <r>
    <n v="619"/>
    <s v="07H"/>
    <s v="NHS West Essex"/>
    <s v="West Essex"/>
    <x v="1"/>
    <x v="1"/>
    <s v="0"/>
  </r>
  <r>
    <n v="155"/>
    <s v="07M"/>
    <s v="NHS Barnet"/>
    <s v="North Central London STP"/>
    <x v="3"/>
    <x v="3"/>
    <s v="1"/>
  </r>
  <r>
    <n v="1610"/>
    <s v="08W"/>
    <s v="NHS Waltham Forest"/>
    <s v="North East London STP"/>
    <x v="2"/>
    <x v="1"/>
    <s v="0"/>
  </r>
  <r>
    <n v="795"/>
    <s v="07X"/>
    <s v="NHS Enfield"/>
    <s v="North Central London STP"/>
    <x v="0"/>
    <x v="0"/>
    <s v="Cases diagnosed prior to 2007 (no Charlson score)"/>
  </r>
  <r>
    <n v="116"/>
    <s v="08G"/>
    <s v="NHS Hillingdon"/>
    <s v="North West London STP"/>
    <x v="3"/>
    <x v="3"/>
    <s v="1"/>
  </r>
  <r>
    <n v="68"/>
    <s v="08F"/>
    <s v="NHS Havering"/>
    <s v="North East London STP"/>
    <x v="1"/>
    <x v="0"/>
    <s v="Cases diagnosed prior to 2007 (no Charlson score)"/>
  </r>
  <r>
    <n v="989"/>
    <s v="08N"/>
    <s v="NHS Redbridge"/>
    <s v="North East London STP"/>
    <x v="0"/>
    <x v="1"/>
    <s v="0"/>
  </r>
  <r>
    <n v="715"/>
    <s v="08C"/>
    <s v="NHS Hammersmith and Fulham"/>
    <s v="North West London STP"/>
    <x v="0"/>
    <x v="1"/>
    <s v="0"/>
  </r>
  <r>
    <n v="1931"/>
    <s v="08X"/>
    <s v="NHS Wandsworth"/>
    <s v="South West London STP"/>
    <x v="2"/>
    <x v="0"/>
    <s v="Cases diagnosed prior to 2007 (no Charlson score)"/>
  </r>
  <r>
    <n v="1135"/>
    <s v="07V"/>
    <s v="NHS Croydon"/>
    <s v="South West London STP"/>
    <x v="0"/>
    <x v="0"/>
    <s v="Cases diagnosed prior to 2007 (no Charlson score)"/>
  </r>
  <r>
    <n v="455"/>
    <s v="08W"/>
    <s v="NHS Waltham Forest"/>
    <s v="North East London STP"/>
    <x v="0"/>
    <x v="0"/>
    <s v="Cases diagnosed prior to 2007 (no Charlson score)"/>
  </r>
  <r>
    <n v="188"/>
    <s v="08M"/>
    <s v="NHS Newham"/>
    <s v="North East London STP"/>
    <x v="3"/>
    <x v="0"/>
    <s v="Cases diagnosed prior to 2007 (no Charlson score)"/>
  </r>
  <r>
    <n v="469"/>
    <s v="07N"/>
    <s v="NHS Bexley"/>
    <s v="South East London STP"/>
    <x v="1"/>
    <x v="1"/>
    <s v="0"/>
  </r>
  <r>
    <n v="346"/>
    <s v="07L"/>
    <s v="NHS Barking &amp; Dagenham"/>
    <s v="North East London STP"/>
    <x v="0"/>
    <x v="0"/>
    <s v="Cases diagnosed prior to 2007 (no Charlson score)"/>
  </r>
  <r>
    <n v="903"/>
    <s v="08Y"/>
    <s v="NHS West London"/>
    <s v="North West London STP"/>
    <x v="0"/>
    <x v="1"/>
    <s v="0"/>
  </r>
  <r>
    <n v="1483"/>
    <s v="08A"/>
    <s v="NHS Greenwich"/>
    <s v="South East London STP"/>
    <x v="2"/>
    <x v="1"/>
    <s v="0"/>
  </r>
  <r>
    <n v="323"/>
    <s v="08E"/>
    <s v="NHS Harrow"/>
    <s v="North West London STP"/>
    <x v="1"/>
    <x v="1"/>
    <s v="0"/>
  </r>
  <r>
    <n v="526"/>
    <s v="09A"/>
    <s v="NHS Central London (Westminster)"/>
    <s v="North West London STP"/>
    <x v="0"/>
    <x v="0"/>
    <s v="Cases diagnosed prior to 2007 (no Charlson score)"/>
  </r>
  <r>
    <n v="384"/>
    <s v="08E"/>
    <s v="NHS Harrow"/>
    <s v="North West London STP"/>
    <x v="3"/>
    <x v="0"/>
    <s v="Cases diagnosed prior to 2007 (no Charlson score)"/>
  </r>
  <r>
    <n v="1177"/>
    <s v="08J"/>
    <s v="NHS Kingston"/>
    <s v="South West London STP"/>
    <x v="2"/>
    <x v="1"/>
    <s v="0"/>
  </r>
  <r>
    <n v="383"/>
    <s v="07W"/>
    <s v="NHS Ealing"/>
    <s v="North West London STP"/>
    <x v="1"/>
    <x v="1"/>
    <s v="0"/>
  </r>
  <r>
    <n v="869"/>
    <s v="08D"/>
    <s v="NHS Haringey"/>
    <s v="North Central London STP"/>
    <x v="0"/>
    <x v="1"/>
    <s v="0"/>
  </r>
  <r>
    <n v="112"/>
    <s v="07Y"/>
    <s v="NHS Hounslow"/>
    <s v="North West London STP"/>
    <x v="3"/>
    <x v="3"/>
    <s v="1"/>
  </r>
  <r>
    <n v="1102"/>
    <s v="08H"/>
    <s v="NHS Islington"/>
    <s v="North Central London STP"/>
    <x v="2"/>
    <x v="0"/>
    <s v="Cases diagnosed prior to 2007 (no Charlson score)"/>
  </r>
  <r>
    <n v="18"/>
    <s v="08C"/>
    <s v="NHS Hammersmith and Fulham"/>
    <s v="North West London STP"/>
    <x v="0"/>
    <x v="2"/>
    <s v="3+"/>
  </r>
  <r>
    <n v="24"/>
    <s v="08E"/>
    <s v="NHS Harrow"/>
    <s v="North West London STP"/>
    <x v="0"/>
    <x v="2"/>
    <s v="3+"/>
  </r>
  <r>
    <n v="32"/>
    <s v="07L"/>
    <s v="NHS Barking &amp; Dagenham"/>
    <s v="North East London STP"/>
    <x v="2"/>
    <x v="4"/>
    <s v="2"/>
  </r>
  <r>
    <n v="23"/>
    <s v="07Y"/>
    <s v="NHS Hounslow"/>
    <s v="North West London STP"/>
    <x v="1"/>
    <x v="2"/>
    <s v="3+"/>
  </r>
  <r>
    <n v="74"/>
    <s v="08M"/>
    <s v="NHS Newham"/>
    <s v="North East London STP"/>
    <x v="0"/>
    <x v="3"/>
    <s v="1"/>
  </r>
  <r>
    <n v="62"/>
    <s v="07L"/>
    <s v="NHS Barking &amp; Dagenham"/>
    <s v="North East London STP"/>
    <x v="0"/>
    <x v="3"/>
    <s v="1"/>
  </r>
  <r>
    <n v="49"/>
    <s v="07V"/>
    <s v="NHS Croydon"/>
    <s v="South West London STP"/>
    <x v="2"/>
    <x v="4"/>
    <s v="2"/>
  </r>
  <r>
    <n v="692"/>
    <s v="08P"/>
    <s v="NHS Richmond"/>
    <s v="South West London STP"/>
    <x v="3"/>
    <x v="1"/>
    <s v="0"/>
  </r>
  <r>
    <n v="36"/>
    <s v="08G"/>
    <s v="NHS Hillingdon"/>
    <s v="North West London STP"/>
    <x v="1"/>
    <x v="4"/>
    <s v="2"/>
  </r>
  <r>
    <n v="501"/>
    <s v="08J"/>
    <s v="NHS Kingston"/>
    <s v="South West London STP"/>
    <x v="3"/>
    <x v="1"/>
    <s v="0"/>
  </r>
  <r>
    <n v="75"/>
    <s v="07Q"/>
    <s v="NHS Bromley"/>
    <s v="South East London STP"/>
    <x v="3"/>
    <x v="4"/>
    <s v="2"/>
  </r>
  <r>
    <n v="28"/>
    <s v="08C"/>
    <s v="NHS Hammersmith and Fulham"/>
    <s v="North West London STP"/>
    <x v="0"/>
    <x v="4"/>
    <s v="2"/>
  </r>
  <r>
    <n v="45"/>
    <s v="07M"/>
    <s v="NHS Barnet"/>
    <s v="North Central London STP"/>
    <x v="3"/>
    <x v="2"/>
    <s v="3+"/>
  </r>
  <r>
    <n v="226"/>
    <s v="07R"/>
    <s v="NHS Camden"/>
    <s v="North Central London STP"/>
    <x v="1"/>
    <x v="1"/>
    <s v="0"/>
  </r>
  <r>
    <n v="41"/>
    <s v="07M"/>
    <s v="NHS Barnet"/>
    <s v="North Central London STP"/>
    <x v="2"/>
    <x v="4"/>
    <s v="2"/>
  </r>
  <r>
    <n v="112"/>
    <s v="08N"/>
    <s v="NHS Redbridge"/>
    <s v="North East London STP"/>
    <x v="3"/>
    <x v="3"/>
    <s v="1"/>
  </r>
  <r>
    <n v="667"/>
    <s v="08H"/>
    <s v="NHS Islington"/>
    <s v="North Central London STP"/>
    <x v="0"/>
    <x v="1"/>
    <s v="0"/>
  </r>
  <r>
    <n v="71"/>
    <s v="08H"/>
    <s v="NHS Islington"/>
    <s v="North Central London STP"/>
    <x v="3"/>
    <x v="3"/>
    <s v="1"/>
  </r>
  <r>
    <n v="930"/>
    <s v="08L"/>
    <s v="NHS Lewisham"/>
    <s v="South East London STP"/>
    <x v="0"/>
    <x v="1"/>
    <s v="0"/>
  </r>
  <r>
    <n v="27"/>
    <s v="08X"/>
    <s v="NHS Wandsworth"/>
    <s v="South West London STP"/>
    <x v="3"/>
    <x v="2"/>
    <s v="3+"/>
  </r>
  <r>
    <n v="19"/>
    <s v="08V"/>
    <s v="NHS Tower Hamlets"/>
    <s v="North East London STP"/>
    <x v="2"/>
    <x v="2"/>
    <s v="3+"/>
  </r>
  <r>
    <n v="41"/>
    <s v="07M"/>
    <s v="NHS Barnet"/>
    <s v="North Central London STP"/>
    <x v="1"/>
    <x v="2"/>
    <s v="3+"/>
  </r>
  <r>
    <n v="419"/>
    <s v="08H"/>
    <s v="NHS Islington"/>
    <s v="North Central London STP"/>
    <x v="0"/>
    <x v="0"/>
    <s v="Cases diagnosed prior to 2007 (no Charlson score)"/>
  </r>
  <r>
    <n v="93"/>
    <s v="07Q"/>
    <s v="NHS Bromley"/>
    <s v="South East London STP"/>
    <x v="1"/>
    <x v="0"/>
    <s v="Cases diagnosed prior to 2007 (no Charlson score)"/>
  </r>
  <r>
    <n v="43"/>
    <s v="08X"/>
    <s v="NHS Wandsworth"/>
    <s v="South West London STP"/>
    <x v="1"/>
    <x v="3"/>
    <s v="1"/>
  </r>
  <r>
    <n v="49"/>
    <s v="08L"/>
    <s v="NHS Lewisham"/>
    <s v="South East London STP"/>
    <x v="1"/>
    <x v="3"/>
    <s v="1"/>
  </r>
  <r>
    <n v="28"/>
    <s v="08K"/>
    <s v="NHS Lambeth"/>
    <s v="South East London STP"/>
    <x v="3"/>
    <x v="2"/>
    <s v="3+"/>
  </r>
  <r>
    <n v="30"/>
    <s v="08C"/>
    <s v="NHS Hammersmith and Fulham"/>
    <s v="North West London STP"/>
    <x v="1"/>
    <x v="0"/>
    <s v="Cases diagnosed prior to 2007 (no Charlson score)"/>
  </r>
  <r>
    <n v="28"/>
    <s v="08D"/>
    <s v="NHS Haringey"/>
    <s v="North Central London STP"/>
    <x v="3"/>
    <x v="2"/>
    <s v="3+"/>
  </r>
  <r>
    <n v="52"/>
    <s v="07R"/>
    <s v="NHS Camden"/>
    <s v="North Central London STP"/>
    <x v="0"/>
    <x v="3"/>
    <s v="1"/>
  </r>
  <r>
    <n v="53"/>
    <s v="08T"/>
    <s v="NHS Sutton"/>
    <s v="South West London STP"/>
    <x v="2"/>
    <x v="3"/>
    <s v="1"/>
  </r>
  <r>
    <n v="59"/>
    <s v="08T"/>
    <s v="NHS Sutton"/>
    <s v="South West London STP"/>
    <x v="0"/>
    <x v="3"/>
    <s v="1"/>
  </r>
  <r>
    <n v="61"/>
    <s v="07V"/>
    <s v="NHS Croydon"/>
    <s v="South West London STP"/>
    <x v="0"/>
    <x v="4"/>
    <s v="2"/>
  </r>
  <r>
    <n v="52"/>
    <s v="07W"/>
    <s v="NHS Ealing"/>
    <s v="North West London STP"/>
    <x v="3"/>
    <x v="4"/>
    <s v="2"/>
  </r>
  <r>
    <n v="20"/>
    <s v="08F"/>
    <s v="NHS Havering"/>
    <s v="North East London STP"/>
    <x v="0"/>
    <x v="2"/>
    <s v="3+"/>
  </r>
  <r>
    <n v="18"/>
    <s v="08P"/>
    <s v="NHS Richmond"/>
    <s v="South West London STP"/>
    <x v="1"/>
    <x v="2"/>
    <s v="3+"/>
  </r>
  <r>
    <n v="79"/>
    <s v="07Y"/>
    <s v="NHS Hounslow"/>
    <s v="North West London STP"/>
    <x v="0"/>
    <x v="3"/>
    <s v="1"/>
  </r>
  <r>
    <n v="22"/>
    <s v="08M"/>
    <s v="NHS Newham"/>
    <s v="North East London STP"/>
    <x v="1"/>
    <x v="4"/>
    <s v="2"/>
  </r>
  <r>
    <n v="23"/>
    <s v="08M"/>
    <s v="NHS Newham"/>
    <s v="North East London STP"/>
    <x v="2"/>
    <x v="4"/>
    <s v="2"/>
  </r>
  <r>
    <n v="29"/>
    <s v="08E"/>
    <s v="NHS Harrow"/>
    <s v="North West London STP"/>
    <x v="2"/>
    <x v="4"/>
    <s v="2"/>
  </r>
  <r>
    <n v="16"/>
    <s v="07N"/>
    <s v="NHS Bexley"/>
    <s v="South East London STP"/>
    <x v="0"/>
    <x v="2"/>
    <s v="3+"/>
  </r>
  <r>
    <n v="14"/>
    <s v="08F"/>
    <s v="NHS Havering"/>
    <s v="North East London STP"/>
    <x v="2"/>
    <x v="2"/>
    <s v="3+"/>
  </r>
  <r>
    <n v="18"/>
    <s v="08Q"/>
    <s v="NHS Southwark"/>
    <s v="South East London STP"/>
    <x v="0"/>
    <x v="2"/>
    <s v="3+"/>
  </r>
  <r>
    <n v="24"/>
    <s v="08W"/>
    <s v="NHS Waltham Forest"/>
    <s v="North East London STP"/>
    <x v="2"/>
    <x v="4"/>
    <s v="2"/>
  </r>
  <r>
    <n v="13"/>
    <s v="08A"/>
    <s v="NHS Greenwich"/>
    <s v="South East London STP"/>
    <x v="1"/>
    <x v="4"/>
    <s v="2"/>
  </r>
  <r>
    <n v="17"/>
    <s v="08J"/>
    <s v="NHS Kingston"/>
    <s v="South West London STP"/>
    <x v="0"/>
    <x v="4"/>
    <s v="2"/>
  </r>
  <r>
    <n v="22"/>
    <s v="08C"/>
    <s v="NHS Hammersmith and Fulham"/>
    <s v="North West London STP"/>
    <x v="3"/>
    <x v="2"/>
    <s v="3+"/>
  </r>
  <r>
    <n v="39"/>
    <s v="08K"/>
    <s v="NHS Lambeth"/>
    <s v="South East London STP"/>
    <x v="0"/>
    <x v="2"/>
    <s v="3+"/>
  </r>
  <r>
    <n v="60"/>
    <s v="08E"/>
    <s v="NHS Harrow"/>
    <s v="North West London STP"/>
    <x v="0"/>
    <x v="3"/>
    <s v="1"/>
  </r>
  <r>
    <n v="21"/>
    <s v="08W"/>
    <s v="NHS Waltham Forest"/>
    <s v="North East London STP"/>
    <x v="0"/>
    <x v="2"/>
    <s v="3+"/>
  </r>
  <r>
    <n v="16"/>
    <s v="08J"/>
    <s v="NHS Kingston"/>
    <s v="South West London STP"/>
    <x v="0"/>
    <x v="2"/>
    <s v="3+"/>
  </r>
  <r>
    <n v="15"/>
    <s v="07L"/>
    <s v="NHS Barking &amp; Dagenham"/>
    <s v="North East London STP"/>
    <x v="2"/>
    <x v="2"/>
    <s v="3+"/>
  </r>
  <r>
    <n v="17"/>
    <s v="08E"/>
    <s v="NHS Harrow"/>
    <s v="North West London STP"/>
    <x v="2"/>
    <x v="2"/>
    <s v="3+"/>
  </r>
  <r>
    <n v="10"/>
    <s v="08W"/>
    <s v="NHS Waltham Forest"/>
    <s v="North East London STP"/>
    <x v="1"/>
    <x v="2"/>
    <s v="3+"/>
  </r>
  <r>
    <n v="1399"/>
    <s v="07H"/>
    <s v="NHS West Essex"/>
    <s v="West Essex"/>
    <x v="3"/>
    <x v="1"/>
    <s v="0"/>
  </r>
  <r>
    <n v="88"/>
    <s v="07H"/>
    <s v="NHS West Essex"/>
    <s v="West Essex"/>
    <x v="3"/>
    <x v="4"/>
    <s v="2"/>
  </r>
  <r>
    <n v="1655"/>
    <s v="08Y"/>
    <s v="NHS West London"/>
    <s v="North West London STP"/>
    <x v="2"/>
    <x v="0"/>
    <s v="Cases diagnosed prior to 2007 (no Charlson score)"/>
  </r>
  <r>
    <n v="168"/>
    <s v="07H"/>
    <s v="NHS West Essex"/>
    <s v="West Essex"/>
    <x v="3"/>
    <x v="3"/>
    <s v="1"/>
  </r>
  <r>
    <n v="559"/>
    <s v="08Q"/>
    <s v="NHS Southwark"/>
    <s v="South East London STP"/>
    <x v="0"/>
    <x v="0"/>
    <s v="Cases diagnosed prior to 2007 (no Charlson score)"/>
  </r>
  <r>
    <n v="931"/>
    <s v="07W"/>
    <s v="NHS Ealing"/>
    <s v="North West London STP"/>
    <x v="3"/>
    <x v="1"/>
    <s v="0"/>
  </r>
  <r>
    <n v="750"/>
    <s v="08N"/>
    <s v="NHS Redbridge"/>
    <s v="North East London STP"/>
    <x v="3"/>
    <x v="1"/>
    <s v="0"/>
  </r>
  <r>
    <n v="1699"/>
    <s v="07Q"/>
    <s v="NHS Bromley"/>
    <s v="South East London STP"/>
    <x v="0"/>
    <x v="1"/>
    <s v="0"/>
  </r>
  <r>
    <n v="1616"/>
    <s v="07Y"/>
    <s v="NHS Hounslow"/>
    <s v="North West London STP"/>
    <x v="2"/>
    <x v="1"/>
    <s v="0"/>
  </r>
  <r>
    <n v="235"/>
    <s v="07Y"/>
    <s v="NHS Hounslow"/>
    <s v="North West London STP"/>
    <x v="3"/>
    <x v="0"/>
    <s v="Cases diagnosed prior to 2007 (no Charlson score)"/>
  </r>
  <r>
    <n v="532"/>
    <s v="08R"/>
    <s v="NHS Merton"/>
    <s v="South West London STP"/>
    <x v="0"/>
    <x v="0"/>
    <s v="Cases diagnosed prior to 2007 (no Charlson score)"/>
  </r>
  <r>
    <n v="22"/>
    <s v="08E"/>
    <s v="NHS Harrow"/>
    <s v="North West London STP"/>
    <x v="1"/>
    <x v="2"/>
    <s v="3+"/>
  </r>
  <r>
    <n v="31"/>
    <s v="07L"/>
    <s v="NHS Barking &amp; Dagenham"/>
    <s v="North East London STP"/>
    <x v="1"/>
    <x v="4"/>
    <s v="2"/>
  </r>
  <r>
    <n v="619"/>
    <s v="08G"/>
    <s v="NHS Hillingdon"/>
    <s v="North West London STP"/>
    <x v="0"/>
    <x v="0"/>
    <s v="Cases diagnosed prior to 2007 (no Charlson score)"/>
  </r>
  <r>
    <n v="1058"/>
    <s v="07Q"/>
    <s v="NHS Bromley"/>
    <s v="South East London STP"/>
    <x v="0"/>
    <x v="0"/>
    <s v="Cases diagnosed prior to 2007 (no Charlson score)"/>
  </r>
  <r>
    <n v="37"/>
    <s v="07L"/>
    <s v="NHS Barking &amp; Dagenham"/>
    <s v="North East London STP"/>
    <x v="1"/>
    <x v="0"/>
    <s v="Cases diagnosed prior to 2007 (no Charlson score)"/>
  </r>
  <r>
    <n v="19"/>
    <s v="08Y"/>
    <s v="NHS West London"/>
    <s v="North West London STP"/>
    <x v="2"/>
    <x v="2"/>
    <s v="3+"/>
  </r>
  <r>
    <n v="1146"/>
    <s v="09A"/>
    <s v="NHS Central London (Westminster)"/>
    <s v="North West London STP"/>
    <x v="2"/>
    <x v="1"/>
    <s v="0"/>
  </r>
  <r>
    <n v="1178"/>
    <s v="08V"/>
    <s v="NHS Tower Hamlets"/>
    <s v="North East London STP"/>
    <x v="2"/>
    <x v="1"/>
    <s v="0"/>
  </r>
  <r>
    <n v="1059"/>
    <s v="08J"/>
    <s v="NHS Kingston"/>
    <s v="South West London STP"/>
    <x v="2"/>
    <x v="0"/>
    <s v="Cases diagnosed prior to 2007 (no Charlson score)"/>
  </r>
  <r>
    <n v="578"/>
    <s v="07M"/>
    <s v="NHS Barnet"/>
    <s v="North Central London STP"/>
    <x v="1"/>
    <x v="1"/>
    <s v="0"/>
  </r>
  <r>
    <n v="130"/>
    <s v="08F"/>
    <s v="NHS Havering"/>
    <s v="North East London STP"/>
    <x v="3"/>
    <x v="3"/>
    <s v="1"/>
  </r>
  <r>
    <n v="1016"/>
    <s v="07L"/>
    <s v="NHS Barking &amp; Dagenham"/>
    <s v="North East London STP"/>
    <x v="2"/>
    <x v="1"/>
    <s v="0"/>
  </r>
  <r>
    <n v="664"/>
    <s v="08W"/>
    <s v="NHS Waltham Forest"/>
    <s v="North East London STP"/>
    <x v="3"/>
    <x v="1"/>
    <s v="0"/>
  </r>
  <r>
    <n v="51"/>
    <s v="08F"/>
    <s v="NHS Havering"/>
    <s v="North East London STP"/>
    <x v="3"/>
    <x v="4"/>
    <s v="2"/>
  </r>
  <r>
    <n v="2150"/>
    <s v="07Q"/>
    <s v="NHS Bromley"/>
    <s v="South East London STP"/>
    <x v="2"/>
    <x v="1"/>
    <s v="0"/>
  </r>
  <r>
    <n v="43"/>
    <s v="07Y"/>
    <s v="NHS Hounslow"/>
    <s v="North West London STP"/>
    <x v="1"/>
    <x v="3"/>
    <s v="1"/>
  </r>
  <r>
    <n v="12"/>
    <s v="07N"/>
    <s v="NHS Bexley"/>
    <s v="South East London STP"/>
    <x v="2"/>
    <x v="2"/>
    <s v="3+"/>
  </r>
  <r>
    <n v="675"/>
    <s v="07Q"/>
    <s v="NHS Bromley"/>
    <s v="South East London STP"/>
    <x v="1"/>
    <x v="1"/>
    <s v="0"/>
  </r>
  <r>
    <n v="33"/>
    <s v="08N"/>
    <s v="NHS Redbridge"/>
    <s v="North East London STP"/>
    <x v="3"/>
    <x v="2"/>
    <s v="3+"/>
  </r>
  <r>
    <n v="41"/>
    <s v="08K"/>
    <s v="NHS Lambeth"/>
    <s v="South East London STP"/>
    <x v="1"/>
    <x v="3"/>
    <s v="1"/>
  </r>
  <r>
    <n v="715"/>
    <s v="09A"/>
    <s v="NHS Central London (Westminster)"/>
    <s v="North West London STP"/>
    <x v="0"/>
    <x v="1"/>
    <s v="0"/>
  </r>
  <r>
    <n v="1185"/>
    <s v="07V"/>
    <s v="NHS Croydon"/>
    <s v="South West London STP"/>
    <x v="3"/>
    <x v="1"/>
    <s v="0"/>
  </r>
  <r>
    <n v="1389"/>
    <s v="07R"/>
    <s v="NHS Camden"/>
    <s v="North Central London STP"/>
    <x v="2"/>
    <x v="0"/>
    <s v="Cases diagnosed prior to 2007 (no Charlson score)"/>
  </r>
  <r>
    <n v="478"/>
    <s v="07V"/>
    <s v="NHS Croydon"/>
    <s v="South West London STP"/>
    <x v="1"/>
    <x v="1"/>
    <s v="0"/>
  </r>
  <r>
    <n v="22"/>
    <s v="08W"/>
    <s v="NHS Waltham Forest"/>
    <s v="North East London STP"/>
    <x v="1"/>
    <x v="4"/>
    <s v="2"/>
  </r>
  <r>
    <n v="74"/>
    <s v="07W"/>
    <s v="NHS Ealing"/>
    <s v="North West London STP"/>
    <x v="1"/>
    <x v="0"/>
    <s v="Cases diagnosed prior to 2007 (no Charlson score)"/>
  </r>
  <r>
    <n v="69"/>
    <s v="08W"/>
    <s v="NHS Waltham Forest"/>
    <s v="North East London STP"/>
    <x v="2"/>
    <x v="3"/>
    <s v="1"/>
  </r>
  <r>
    <n v="591"/>
    <s v="08L"/>
    <s v="NHS Lewisham"/>
    <s v="South East London STP"/>
    <x v="0"/>
    <x v="0"/>
    <s v="Cases diagnosed prior to 2007 (no Charlson score)"/>
  </r>
  <r>
    <n v="25"/>
    <s v="08N"/>
    <s v="NHS Redbridge"/>
    <s v="North East London STP"/>
    <x v="2"/>
    <x v="4"/>
    <s v="2"/>
  </r>
  <r>
    <n v="106"/>
    <s v="07M"/>
    <s v="NHS Barnet"/>
    <s v="North Central London STP"/>
    <x v="0"/>
    <x v="3"/>
    <s v="1"/>
  </r>
  <r>
    <n v="333"/>
    <s v="08T"/>
    <s v="NHS Sutton"/>
    <s v="South West London STP"/>
    <x v="1"/>
    <x v="1"/>
    <s v="0"/>
  </r>
  <r>
    <n v="309"/>
    <s v="07Y"/>
    <s v="NHS Hounslow"/>
    <s v="North West London STP"/>
    <x v="1"/>
    <x v="1"/>
    <s v="0"/>
  </r>
  <r>
    <n v="425"/>
    <s v="07P"/>
    <s v="NHS Brent"/>
    <s v="North West London STP"/>
    <x v="3"/>
    <x v="0"/>
    <s v="Cases diagnosed prior to 2007 (no Charlson score)"/>
  </r>
  <r>
    <n v="49"/>
    <s v="08Q"/>
    <s v="NHS Southwark"/>
    <s v="South East London STP"/>
    <x v="1"/>
    <x v="0"/>
    <s v="Cases diagnosed prior to 2007 (no Charlson score)"/>
  </r>
  <r>
    <n v="161"/>
    <s v="08C"/>
    <s v="NHS Hammersmith and Fulham"/>
    <s v="North West London STP"/>
    <x v="1"/>
    <x v="1"/>
    <s v="0"/>
  </r>
  <r>
    <n v="1104"/>
    <s v="07N"/>
    <s v="NHS Bexley"/>
    <s v="South East London STP"/>
    <x v="3"/>
    <x v="1"/>
    <s v="0"/>
  </r>
  <r>
    <n v="30"/>
    <s v="08H"/>
    <s v="NHS Islington"/>
    <s v="North Central London STP"/>
    <x v="3"/>
    <x v="4"/>
    <s v="2"/>
  </r>
  <r>
    <n v="264"/>
    <s v="08A"/>
    <s v="NHS Greenwich"/>
    <s v="South East London STP"/>
    <x v="3"/>
    <x v="0"/>
    <s v="Cases diagnosed prior to 2007 (no Charlson score)"/>
  </r>
  <r>
    <n v="289"/>
    <s v="07P"/>
    <s v="NHS Brent"/>
    <s v="North West London STP"/>
    <x v="1"/>
    <x v="1"/>
    <s v="0"/>
  </r>
  <r>
    <n v="33"/>
    <s v="08E"/>
    <s v="NHS Harrow"/>
    <s v="North West London STP"/>
    <x v="0"/>
    <x v="4"/>
    <s v="2"/>
  </r>
  <r>
    <n v="28"/>
    <s v="08K"/>
    <s v="NHS Lambeth"/>
    <s v="South East London STP"/>
    <x v="1"/>
    <x v="4"/>
    <s v="2"/>
  </r>
  <r>
    <n v="56"/>
    <s v="09A"/>
    <s v="NHS Central London (Westminster)"/>
    <s v="North West London STP"/>
    <x v="1"/>
    <x v="0"/>
    <s v="Cases diagnosed prior to 2007 (no Charlson score)"/>
  </r>
  <r>
    <n v="584"/>
    <s v="08Q"/>
    <s v="NHS Southwark"/>
    <s v="South East London STP"/>
    <x v="3"/>
    <x v="1"/>
    <s v="0"/>
  </r>
  <r>
    <n v="43"/>
    <s v="08T"/>
    <s v="NHS Sutton"/>
    <s v="South West London STP"/>
    <x v="3"/>
    <x v="4"/>
    <s v="2"/>
  </r>
  <r>
    <n v="52"/>
    <s v="08N"/>
    <s v="NHS Redbridge"/>
    <s v="North East London STP"/>
    <x v="3"/>
    <x v="4"/>
    <s v="2"/>
  </r>
  <r>
    <n v="50"/>
    <s v="08E"/>
    <s v="NHS Harrow"/>
    <s v="North West London STP"/>
    <x v="3"/>
    <x v="4"/>
    <s v="2"/>
  </r>
  <r>
    <n v="46"/>
    <s v="07N"/>
    <s v="NHS Bexley"/>
    <s v="South East London STP"/>
    <x v="3"/>
    <x v="2"/>
    <s v="3+"/>
  </r>
  <r>
    <n v="157"/>
    <s v="07Q"/>
    <s v="NHS Bromley"/>
    <s v="South East London STP"/>
    <x v="3"/>
    <x v="3"/>
    <s v="1"/>
  </r>
  <r>
    <n v="53"/>
    <s v="08R"/>
    <s v="NHS Merton"/>
    <s v="South West London STP"/>
    <x v="1"/>
    <x v="0"/>
    <s v="Cases diagnosed prior to 2007 (no Charlson score)"/>
  </r>
  <r>
    <n v="44"/>
    <s v="08A"/>
    <s v="NHS Greenwich"/>
    <s v="South East London STP"/>
    <x v="3"/>
    <x v="4"/>
    <s v="2"/>
  </r>
  <r>
    <n v="48"/>
    <s v="07N"/>
    <s v="NHS Bexley"/>
    <s v="South East London STP"/>
    <x v="0"/>
    <x v="4"/>
    <s v="2"/>
  </r>
  <r>
    <n v="48"/>
    <s v="07P"/>
    <s v="NHS Brent"/>
    <s v="North West London STP"/>
    <x v="3"/>
    <x v="2"/>
    <s v="3+"/>
  </r>
  <r>
    <n v="197"/>
    <s v="09A"/>
    <s v="NHS Central London (Westminster)"/>
    <s v="North West London STP"/>
    <x v="1"/>
    <x v="1"/>
    <s v="0"/>
  </r>
  <r>
    <n v="87"/>
    <s v="08G"/>
    <s v="NHS Hillingdon"/>
    <s v="North West London STP"/>
    <x v="0"/>
    <x v="3"/>
    <s v="1"/>
  </r>
  <r>
    <n v="31"/>
    <s v="07Y"/>
    <s v="NHS Hounslow"/>
    <s v="North West London STP"/>
    <x v="3"/>
    <x v="2"/>
    <s v="3+"/>
  </r>
  <r>
    <n v="31"/>
    <s v="08V"/>
    <s v="NHS Tower Hamlets"/>
    <s v="North East London STP"/>
    <x v="1"/>
    <x v="3"/>
    <s v="1"/>
  </r>
  <r>
    <n v="65"/>
    <s v="08L"/>
    <s v="NHS Lewisham"/>
    <s v="South East London STP"/>
    <x v="2"/>
    <x v="3"/>
    <s v="1"/>
  </r>
  <r>
    <n v="81"/>
    <s v="07V"/>
    <s v="NHS Croydon"/>
    <s v="South West London STP"/>
    <x v="1"/>
    <x v="3"/>
    <s v="1"/>
  </r>
  <r>
    <n v="23"/>
    <s v="07T"/>
    <s v="NHS City and Hackney"/>
    <s v="North East London STP"/>
    <x v="0"/>
    <x v="4"/>
    <s v="2"/>
  </r>
  <r>
    <n v="64"/>
    <s v="08K"/>
    <s v="NHS Lambeth"/>
    <s v="South East London STP"/>
    <x v="0"/>
    <x v="3"/>
    <s v="1"/>
  </r>
  <r>
    <n v="33"/>
    <s v="08P"/>
    <s v="NHS Richmond"/>
    <s v="South West London STP"/>
    <x v="3"/>
    <x v="4"/>
    <s v="2"/>
  </r>
  <r>
    <n v="29"/>
    <s v="08T"/>
    <s v="NHS Sutton"/>
    <s v="South West London STP"/>
    <x v="3"/>
    <x v="2"/>
    <s v="3+"/>
  </r>
  <r>
    <n v="73"/>
    <s v="07X"/>
    <s v="NHS Enfield"/>
    <s v="North Central London STP"/>
    <x v="3"/>
    <x v="4"/>
    <s v="2"/>
  </r>
  <r>
    <n v="24"/>
    <s v="08N"/>
    <s v="NHS Redbridge"/>
    <s v="North East London STP"/>
    <x v="1"/>
    <x v="2"/>
    <s v="3+"/>
  </r>
  <r>
    <n v="31"/>
    <s v="07N"/>
    <s v="NHS Bexley"/>
    <s v="South East London STP"/>
    <x v="1"/>
    <x v="2"/>
    <s v="3+"/>
  </r>
  <r>
    <n v="17"/>
    <s v="08V"/>
    <s v="NHS Tower Hamlets"/>
    <s v="North East London STP"/>
    <x v="2"/>
    <x v="4"/>
    <s v="2"/>
  </r>
  <r>
    <n v="32"/>
    <s v="07V"/>
    <s v="NHS Croydon"/>
    <s v="South West London STP"/>
    <x v="0"/>
    <x v="2"/>
    <s v="3+"/>
  </r>
  <r>
    <n v="25"/>
    <s v="08L"/>
    <s v="NHS Lewisham"/>
    <s v="South East London STP"/>
    <x v="0"/>
    <x v="2"/>
    <s v="3+"/>
  </r>
  <r>
    <n v="29"/>
    <s v="08D"/>
    <s v="NHS Haringey"/>
    <s v="North Central London STP"/>
    <x v="1"/>
    <x v="3"/>
    <s v="1"/>
  </r>
  <r>
    <n v="28"/>
    <s v="08C"/>
    <s v="NHS Hammersmith and Fulham"/>
    <s v="North West London STP"/>
    <x v="3"/>
    <x v="4"/>
    <s v="2"/>
  </r>
  <r>
    <n v="82"/>
    <s v="07W"/>
    <s v="NHS Ealing"/>
    <s v="North West London STP"/>
    <x v="2"/>
    <x v="3"/>
    <s v="1"/>
  </r>
  <r>
    <n v="16"/>
    <s v="08Y"/>
    <s v="NHS West London"/>
    <s v="North West London STP"/>
    <x v="0"/>
    <x v="2"/>
    <s v="3+"/>
  </r>
  <r>
    <n v="41"/>
    <s v="08Q"/>
    <s v="NHS Southwark"/>
    <s v="South East London STP"/>
    <x v="0"/>
    <x v="4"/>
    <s v="2"/>
  </r>
  <r>
    <n v="8"/>
    <s v="08C"/>
    <s v="NHS Hammersmith and Fulham"/>
    <s v="North West London STP"/>
    <x v="2"/>
    <x v="2"/>
    <s v="3+"/>
  </r>
  <r>
    <n v="18"/>
    <s v="08Y"/>
    <s v="NHS West London"/>
    <s v="North West London STP"/>
    <x v="1"/>
    <x v="2"/>
    <s v="3+"/>
  </r>
</pivotCacheRecords>
</file>

<file path=xl/pivotCache/pivotCacheRecords7.xml><?xml version="1.0" encoding="utf-8"?>
<pivotCacheRecords xmlns="http://schemas.openxmlformats.org/spreadsheetml/2006/main" xmlns:r="http://schemas.openxmlformats.org/officeDocument/2006/relationships" count="315">
  <r>
    <x v="0"/>
    <s v="STP"/>
    <n v="0"/>
    <x v="0"/>
    <n v="420"/>
    <x v="0"/>
  </r>
  <r>
    <x v="0"/>
    <s v="STP"/>
    <n v="1"/>
    <x v="0"/>
    <n v="58"/>
    <x v="1"/>
  </r>
  <r>
    <x v="0"/>
    <s v="STP"/>
    <n v="2"/>
    <x v="0"/>
    <n v="32"/>
    <x v="2"/>
  </r>
  <r>
    <x v="0"/>
    <s v="STP"/>
    <s v="3+"/>
    <x v="0"/>
    <n v="21"/>
    <x v="3"/>
  </r>
  <r>
    <x v="0"/>
    <s v="STP"/>
    <m/>
    <x v="0"/>
    <n v="390"/>
    <x v="4"/>
  </r>
  <r>
    <x v="1"/>
    <s v="STP"/>
    <n v="0"/>
    <x v="0"/>
    <n v="432"/>
    <x v="0"/>
  </r>
  <r>
    <x v="1"/>
    <s v="STP"/>
    <n v="1"/>
    <x v="0"/>
    <n v="62"/>
    <x v="1"/>
  </r>
  <r>
    <x v="1"/>
    <s v="STP"/>
    <n v="2"/>
    <x v="0"/>
    <n v="34"/>
    <x v="2"/>
  </r>
  <r>
    <x v="1"/>
    <s v="STP"/>
    <s v="3+"/>
    <x v="0"/>
    <n v="23"/>
    <x v="3"/>
  </r>
  <r>
    <x v="1"/>
    <s v="STP"/>
    <m/>
    <x v="0"/>
    <n v="411"/>
    <x v="4"/>
  </r>
  <r>
    <x v="2"/>
    <s v="STP"/>
    <n v="0"/>
    <x v="0"/>
    <n v="605"/>
    <x v="0"/>
  </r>
  <r>
    <x v="2"/>
    <s v="STP"/>
    <n v="1"/>
    <x v="0"/>
    <n v="64"/>
    <x v="1"/>
  </r>
  <r>
    <x v="2"/>
    <s v="STP"/>
    <n v="2"/>
    <x v="0"/>
    <n v="56"/>
    <x v="2"/>
  </r>
  <r>
    <x v="2"/>
    <s v="STP"/>
    <s v="3+"/>
    <x v="0"/>
    <n v="23"/>
    <x v="3"/>
  </r>
  <r>
    <x v="2"/>
    <s v="STP"/>
    <m/>
    <x v="0"/>
    <n v="515"/>
    <x v="4"/>
  </r>
  <r>
    <x v="3"/>
    <s v="STP"/>
    <n v="0"/>
    <x v="0"/>
    <n v="610"/>
    <x v="0"/>
  </r>
  <r>
    <x v="3"/>
    <s v="STP"/>
    <n v="1"/>
    <x v="0"/>
    <n v="62"/>
    <x v="1"/>
  </r>
  <r>
    <x v="3"/>
    <s v="STP"/>
    <n v="2"/>
    <x v="0"/>
    <n v="27"/>
    <x v="2"/>
  </r>
  <r>
    <x v="3"/>
    <s v="STP"/>
    <s v="3+"/>
    <x v="0"/>
    <n v="28"/>
    <x v="3"/>
  </r>
  <r>
    <x v="3"/>
    <s v="STP"/>
    <m/>
    <x v="0"/>
    <n v="417"/>
    <x v="4"/>
  </r>
  <r>
    <x v="4"/>
    <s v="STP"/>
    <n v="0"/>
    <x v="0"/>
    <n v="490"/>
    <x v="0"/>
  </r>
  <r>
    <x v="4"/>
    <s v="STP"/>
    <n v="1"/>
    <x v="0"/>
    <n v="51"/>
    <x v="1"/>
  </r>
  <r>
    <x v="4"/>
    <s v="STP"/>
    <n v="2"/>
    <x v="0"/>
    <n v="35"/>
    <x v="2"/>
  </r>
  <r>
    <x v="4"/>
    <s v="STP"/>
    <s v="3+"/>
    <x v="0"/>
    <n v="28"/>
    <x v="3"/>
  </r>
  <r>
    <x v="4"/>
    <s v="STP"/>
    <m/>
    <x v="0"/>
    <n v="409"/>
    <x v="4"/>
  </r>
  <r>
    <x v="5"/>
    <s v="STP"/>
    <n v="0"/>
    <x v="0"/>
    <n v="134"/>
    <x v="0"/>
  </r>
  <r>
    <x v="5"/>
    <s v="STP"/>
    <n v="1"/>
    <x v="0"/>
    <n v="16"/>
    <x v="1"/>
  </r>
  <r>
    <x v="5"/>
    <s v="STP"/>
    <n v="2"/>
    <x v="0"/>
    <n v="10"/>
    <x v="2"/>
  </r>
  <r>
    <x v="5"/>
    <s v="STP"/>
    <s v="3+"/>
    <x v="0"/>
    <n v="7"/>
    <x v="3"/>
  </r>
  <r>
    <x v="5"/>
    <s v="STP"/>
    <m/>
    <x v="0"/>
    <n v="117"/>
    <x v="4"/>
  </r>
  <r>
    <x v="0"/>
    <s v="STP"/>
    <n v="0"/>
    <x v="1"/>
    <n v="4974"/>
    <x v="0"/>
  </r>
  <r>
    <x v="0"/>
    <s v="STP"/>
    <n v="1"/>
    <x v="1"/>
    <n v="265"/>
    <x v="1"/>
  </r>
  <r>
    <x v="0"/>
    <s v="STP"/>
    <n v="2"/>
    <x v="1"/>
    <n v="89"/>
    <x v="2"/>
  </r>
  <r>
    <x v="0"/>
    <s v="STP"/>
    <s v="3+"/>
    <x v="1"/>
    <n v="58"/>
    <x v="3"/>
  </r>
  <r>
    <x v="0"/>
    <s v="STP"/>
    <m/>
    <x v="1"/>
    <n v="3854"/>
    <x v="4"/>
  </r>
  <r>
    <x v="1"/>
    <s v="STP"/>
    <n v="0"/>
    <x v="1"/>
    <n v="5265"/>
    <x v="0"/>
  </r>
  <r>
    <x v="1"/>
    <s v="STP"/>
    <n v="1"/>
    <x v="1"/>
    <n v="302"/>
    <x v="1"/>
  </r>
  <r>
    <x v="1"/>
    <s v="STP"/>
    <n v="2"/>
    <x v="1"/>
    <n v="134"/>
    <x v="2"/>
  </r>
  <r>
    <x v="1"/>
    <s v="STP"/>
    <s v="3+"/>
    <x v="1"/>
    <n v="73"/>
    <x v="3"/>
  </r>
  <r>
    <x v="1"/>
    <s v="STP"/>
    <m/>
    <x v="1"/>
    <n v="3917"/>
    <x v="4"/>
  </r>
  <r>
    <x v="2"/>
    <s v="STP"/>
    <n v="0"/>
    <x v="1"/>
    <n v="7099"/>
    <x v="0"/>
  </r>
  <r>
    <x v="2"/>
    <s v="STP"/>
    <n v="1"/>
    <x v="1"/>
    <n v="360"/>
    <x v="1"/>
  </r>
  <r>
    <x v="2"/>
    <s v="STP"/>
    <n v="2"/>
    <x v="1"/>
    <n v="164"/>
    <x v="2"/>
  </r>
  <r>
    <x v="2"/>
    <s v="STP"/>
    <s v="3+"/>
    <x v="1"/>
    <n v="99"/>
    <x v="3"/>
  </r>
  <r>
    <x v="2"/>
    <s v="STP"/>
    <m/>
    <x v="1"/>
    <n v="5971"/>
    <x v="4"/>
  </r>
  <r>
    <x v="3"/>
    <s v="STP"/>
    <n v="0"/>
    <x v="1"/>
    <n v="6040"/>
    <x v="0"/>
  </r>
  <r>
    <x v="3"/>
    <s v="STP"/>
    <n v="1"/>
    <x v="1"/>
    <n v="305"/>
    <x v="1"/>
  </r>
  <r>
    <x v="3"/>
    <s v="STP"/>
    <n v="2"/>
    <x v="1"/>
    <n v="116"/>
    <x v="2"/>
  </r>
  <r>
    <x v="3"/>
    <s v="STP"/>
    <s v="3+"/>
    <x v="1"/>
    <n v="67"/>
    <x v="3"/>
  </r>
  <r>
    <x v="3"/>
    <s v="STP"/>
    <m/>
    <x v="1"/>
    <n v="4901"/>
    <x v="4"/>
  </r>
  <r>
    <x v="4"/>
    <s v="STP"/>
    <n v="0"/>
    <x v="1"/>
    <n v="5732"/>
    <x v="0"/>
  </r>
  <r>
    <x v="4"/>
    <s v="STP"/>
    <n v="1"/>
    <x v="1"/>
    <n v="269"/>
    <x v="1"/>
  </r>
  <r>
    <x v="4"/>
    <s v="STP"/>
    <n v="2"/>
    <x v="1"/>
    <n v="106"/>
    <x v="2"/>
  </r>
  <r>
    <x v="4"/>
    <s v="STP"/>
    <s v="3+"/>
    <x v="1"/>
    <n v="62"/>
    <x v="3"/>
  </r>
  <r>
    <x v="4"/>
    <s v="STP"/>
    <m/>
    <x v="1"/>
    <n v="4746"/>
    <x v="4"/>
  </r>
  <r>
    <x v="5"/>
    <s v="STP"/>
    <n v="0"/>
    <x v="1"/>
    <n v="1472"/>
    <x v="0"/>
  </r>
  <r>
    <x v="5"/>
    <s v="STP"/>
    <n v="1"/>
    <x v="1"/>
    <n v="70"/>
    <x v="1"/>
  </r>
  <r>
    <x v="5"/>
    <s v="STP"/>
    <n v="2"/>
    <x v="1"/>
    <n v="33"/>
    <x v="2"/>
  </r>
  <r>
    <x v="5"/>
    <s v="STP"/>
    <s v="3+"/>
    <x v="1"/>
    <n v="13"/>
    <x v="3"/>
  </r>
  <r>
    <x v="5"/>
    <s v="STP"/>
    <m/>
    <x v="1"/>
    <n v="1005"/>
    <x v="4"/>
  </r>
  <r>
    <x v="0"/>
    <s v="STP"/>
    <n v="0"/>
    <x v="2"/>
    <n v="1995"/>
    <x v="0"/>
  </r>
  <r>
    <x v="0"/>
    <s v="STP"/>
    <n v="1"/>
    <x v="2"/>
    <n v="180"/>
    <x v="1"/>
  </r>
  <r>
    <x v="0"/>
    <s v="STP"/>
    <n v="2"/>
    <x v="2"/>
    <n v="101"/>
    <x v="2"/>
  </r>
  <r>
    <x v="0"/>
    <s v="STP"/>
    <s v="3+"/>
    <x v="2"/>
    <n v="60"/>
    <x v="3"/>
  </r>
  <r>
    <x v="0"/>
    <s v="STP"/>
    <m/>
    <x v="2"/>
    <n v="1193"/>
    <x v="4"/>
  </r>
  <r>
    <x v="1"/>
    <s v="STP"/>
    <n v="0"/>
    <x v="2"/>
    <n v="2319"/>
    <x v="0"/>
  </r>
  <r>
    <x v="1"/>
    <s v="STP"/>
    <n v="1"/>
    <x v="2"/>
    <n v="215"/>
    <x v="1"/>
  </r>
  <r>
    <x v="1"/>
    <s v="STP"/>
    <n v="2"/>
    <x v="2"/>
    <n v="112"/>
    <x v="2"/>
  </r>
  <r>
    <x v="1"/>
    <s v="STP"/>
    <s v="3+"/>
    <x v="2"/>
    <n v="73"/>
    <x v="3"/>
  </r>
  <r>
    <x v="1"/>
    <s v="STP"/>
    <m/>
    <x v="2"/>
    <n v="1303"/>
    <x v="4"/>
  </r>
  <r>
    <x v="2"/>
    <s v="STP"/>
    <n v="0"/>
    <x v="2"/>
    <n v="3029"/>
    <x v="0"/>
  </r>
  <r>
    <x v="2"/>
    <s v="STP"/>
    <n v="1"/>
    <x v="2"/>
    <n v="269"/>
    <x v="1"/>
  </r>
  <r>
    <x v="2"/>
    <s v="STP"/>
    <n v="2"/>
    <x v="2"/>
    <n v="131"/>
    <x v="2"/>
  </r>
  <r>
    <x v="2"/>
    <s v="STP"/>
    <s v="3+"/>
    <x v="2"/>
    <n v="93"/>
    <x v="3"/>
  </r>
  <r>
    <x v="2"/>
    <s v="STP"/>
    <m/>
    <x v="2"/>
    <n v="1783"/>
    <x v="4"/>
  </r>
  <r>
    <x v="3"/>
    <s v="STP"/>
    <n v="0"/>
    <x v="2"/>
    <n v="2710"/>
    <x v="0"/>
  </r>
  <r>
    <x v="3"/>
    <s v="STP"/>
    <n v="1"/>
    <x v="2"/>
    <n v="241"/>
    <x v="1"/>
  </r>
  <r>
    <x v="3"/>
    <s v="STP"/>
    <n v="2"/>
    <x v="2"/>
    <n v="114"/>
    <x v="2"/>
  </r>
  <r>
    <x v="3"/>
    <s v="STP"/>
    <s v="3+"/>
    <x v="2"/>
    <n v="71"/>
    <x v="3"/>
  </r>
  <r>
    <x v="3"/>
    <s v="STP"/>
    <m/>
    <x v="2"/>
    <n v="1515"/>
    <x v="4"/>
  </r>
  <r>
    <x v="4"/>
    <s v="STP"/>
    <n v="0"/>
    <x v="2"/>
    <n v="2547"/>
    <x v="0"/>
  </r>
  <r>
    <x v="4"/>
    <s v="STP"/>
    <n v="1"/>
    <x v="2"/>
    <n v="231"/>
    <x v="1"/>
  </r>
  <r>
    <x v="4"/>
    <s v="STP"/>
    <n v="2"/>
    <x v="2"/>
    <n v="106"/>
    <x v="2"/>
  </r>
  <r>
    <x v="4"/>
    <s v="STP"/>
    <s v="3+"/>
    <x v="2"/>
    <n v="93"/>
    <x v="3"/>
  </r>
  <r>
    <x v="4"/>
    <s v="STP"/>
    <m/>
    <x v="2"/>
    <n v="1503"/>
    <x v="4"/>
  </r>
  <r>
    <x v="5"/>
    <s v="STP"/>
    <n v="0"/>
    <x v="2"/>
    <n v="718"/>
    <x v="0"/>
  </r>
  <r>
    <x v="5"/>
    <s v="STP"/>
    <n v="1"/>
    <x v="2"/>
    <n v="65"/>
    <x v="1"/>
  </r>
  <r>
    <x v="5"/>
    <s v="STP"/>
    <n v="2"/>
    <x v="2"/>
    <n v="43"/>
    <x v="2"/>
  </r>
  <r>
    <x v="5"/>
    <s v="STP"/>
    <s v="3+"/>
    <x v="2"/>
    <n v="20"/>
    <x v="3"/>
  </r>
  <r>
    <x v="5"/>
    <s v="STP"/>
    <m/>
    <x v="2"/>
    <n v="300"/>
    <x v="4"/>
  </r>
  <r>
    <x v="0"/>
    <s v="STP"/>
    <n v="0"/>
    <x v="3"/>
    <n v="539"/>
    <x v="0"/>
  </r>
  <r>
    <x v="0"/>
    <s v="STP"/>
    <n v="1"/>
    <x v="3"/>
    <n v="59"/>
    <x v="1"/>
  </r>
  <r>
    <x v="0"/>
    <s v="STP"/>
    <n v="2"/>
    <x v="3"/>
    <n v="44"/>
    <x v="2"/>
  </r>
  <r>
    <x v="0"/>
    <s v="STP"/>
    <s v="3+"/>
    <x v="3"/>
    <n v="30"/>
    <x v="3"/>
  </r>
  <r>
    <x v="0"/>
    <s v="STP"/>
    <m/>
    <x v="3"/>
    <n v="237"/>
    <x v="4"/>
  </r>
  <r>
    <x v="1"/>
    <s v="STP"/>
    <n v="0"/>
    <x v="3"/>
    <n v="566"/>
    <x v="0"/>
  </r>
  <r>
    <x v="1"/>
    <s v="STP"/>
    <n v="1"/>
    <x v="3"/>
    <n v="68"/>
    <x v="1"/>
  </r>
  <r>
    <x v="1"/>
    <s v="STP"/>
    <n v="2"/>
    <x v="3"/>
    <n v="51"/>
    <x v="2"/>
  </r>
  <r>
    <x v="1"/>
    <s v="STP"/>
    <s v="3+"/>
    <x v="3"/>
    <n v="35"/>
    <x v="3"/>
  </r>
  <r>
    <x v="1"/>
    <s v="STP"/>
    <m/>
    <x v="3"/>
    <n v="255"/>
    <x v="4"/>
  </r>
  <r>
    <x v="2"/>
    <s v="STP"/>
    <n v="0"/>
    <x v="3"/>
    <n v="770"/>
    <x v="0"/>
  </r>
  <r>
    <x v="2"/>
    <s v="STP"/>
    <n v="1"/>
    <x v="3"/>
    <n v="96"/>
    <x v="1"/>
  </r>
  <r>
    <x v="2"/>
    <s v="STP"/>
    <n v="2"/>
    <x v="3"/>
    <n v="56"/>
    <x v="2"/>
  </r>
  <r>
    <x v="2"/>
    <s v="STP"/>
    <s v="3+"/>
    <x v="3"/>
    <n v="55"/>
    <x v="3"/>
  </r>
  <r>
    <x v="2"/>
    <s v="STP"/>
    <m/>
    <x v="3"/>
    <n v="370"/>
    <x v="4"/>
  </r>
  <r>
    <x v="3"/>
    <s v="STP"/>
    <n v="0"/>
    <x v="3"/>
    <n v="680"/>
    <x v="0"/>
  </r>
  <r>
    <x v="3"/>
    <s v="STP"/>
    <n v="1"/>
    <x v="3"/>
    <n v="76"/>
    <x v="1"/>
  </r>
  <r>
    <x v="3"/>
    <s v="STP"/>
    <n v="2"/>
    <x v="3"/>
    <n v="48"/>
    <x v="2"/>
  </r>
  <r>
    <x v="3"/>
    <s v="STP"/>
    <s v="3+"/>
    <x v="3"/>
    <n v="40"/>
    <x v="3"/>
  </r>
  <r>
    <x v="3"/>
    <s v="STP"/>
    <m/>
    <x v="3"/>
    <n v="303"/>
    <x v="4"/>
  </r>
  <r>
    <x v="4"/>
    <s v="STP"/>
    <n v="0"/>
    <x v="3"/>
    <n v="639"/>
    <x v="0"/>
  </r>
  <r>
    <x v="4"/>
    <s v="STP"/>
    <n v="1"/>
    <x v="3"/>
    <n v="68"/>
    <x v="1"/>
  </r>
  <r>
    <x v="4"/>
    <s v="STP"/>
    <n v="2"/>
    <x v="3"/>
    <n v="65"/>
    <x v="2"/>
  </r>
  <r>
    <x v="4"/>
    <s v="STP"/>
    <s v="3+"/>
    <x v="3"/>
    <n v="42"/>
    <x v="3"/>
  </r>
  <r>
    <x v="4"/>
    <s v="STP"/>
    <m/>
    <x v="3"/>
    <n v="278"/>
    <x v="4"/>
  </r>
  <r>
    <x v="5"/>
    <s v="STP"/>
    <n v="0"/>
    <x v="3"/>
    <n v="177"/>
    <x v="0"/>
  </r>
  <r>
    <x v="5"/>
    <s v="STP"/>
    <n v="1"/>
    <x v="3"/>
    <n v="29"/>
    <x v="1"/>
  </r>
  <r>
    <x v="5"/>
    <s v="STP"/>
    <n v="2"/>
    <x v="3"/>
    <n v="19"/>
    <x v="2"/>
  </r>
  <r>
    <x v="5"/>
    <s v="STP"/>
    <s v="3+"/>
    <x v="3"/>
    <n v="8"/>
    <x v="3"/>
  </r>
  <r>
    <x v="5"/>
    <s v="STP"/>
    <m/>
    <x v="3"/>
    <n v="64"/>
    <x v="4"/>
  </r>
  <r>
    <x v="0"/>
    <s v="STP"/>
    <n v="0"/>
    <x v="4"/>
    <n v="701"/>
    <x v="0"/>
  </r>
  <r>
    <x v="0"/>
    <s v="STP"/>
    <n v="1"/>
    <x v="4"/>
    <n v="135"/>
    <x v="1"/>
  </r>
  <r>
    <x v="0"/>
    <s v="STP"/>
    <n v="2"/>
    <x v="4"/>
    <n v="68"/>
    <x v="2"/>
  </r>
  <r>
    <x v="0"/>
    <s v="STP"/>
    <s v="3+"/>
    <x v="4"/>
    <n v="58"/>
    <x v="3"/>
  </r>
  <r>
    <x v="0"/>
    <s v="STP"/>
    <m/>
    <x v="4"/>
    <n v="239"/>
    <x v="4"/>
  </r>
  <r>
    <x v="1"/>
    <s v="STP"/>
    <n v="0"/>
    <x v="4"/>
    <n v="744"/>
    <x v="0"/>
  </r>
  <r>
    <x v="1"/>
    <s v="STP"/>
    <n v="1"/>
    <x v="4"/>
    <n v="150"/>
    <x v="1"/>
  </r>
  <r>
    <x v="1"/>
    <s v="STP"/>
    <n v="2"/>
    <x v="4"/>
    <n v="79"/>
    <x v="2"/>
  </r>
  <r>
    <x v="1"/>
    <s v="STP"/>
    <s v="3+"/>
    <x v="4"/>
    <n v="67"/>
    <x v="3"/>
  </r>
  <r>
    <x v="1"/>
    <s v="STP"/>
    <m/>
    <x v="4"/>
    <n v="232"/>
    <x v="4"/>
  </r>
  <r>
    <x v="2"/>
    <s v="STP"/>
    <n v="0"/>
    <x v="4"/>
    <n v="1026"/>
    <x v="0"/>
  </r>
  <r>
    <x v="2"/>
    <s v="STP"/>
    <n v="1"/>
    <x v="4"/>
    <n v="184"/>
    <x v="1"/>
  </r>
  <r>
    <x v="2"/>
    <s v="STP"/>
    <n v="2"/>
    <x v="4"/>
    <n v="95"/>
    <x v="2"/>
  </r>
  <r>
    <x v="2"/>
    <s v="STP"/>
    <s v="3+"/>
    <x v="4"/>
    <n v="75"/>
    <x v="3"/>
  </r>
  <r>
    <x v="2"/>
    <s v="STP"/>
    <m/>
    <x v="4"/>
    <n v="374"/>
    <x v="4"/>
  </r>
  <r>
    <x v="3"/>
    <s v="STP"/>
    <n v="0"/>
    <x v="4"/>
    <n v="939"/>
    <x v="0"/>
  </r>
  <r>
    <x v="3"/>
    <s v="STP"/>
    <n v="1"/>
    <x v="4"/>
    <n v="161"/>
    <x v="1"/>
  </r>
  <r>
    <x v="3"/>
    <s v="STP"/>
    <n v="2"/>
    <x v="4"/>
    <n v="71"/>
    <x v="2"/>
  </r>
  <r>
    <x v="3"/>
    <s v="STP"/>
    <s v="3+"/>
    <x v="4"/>
    <n v="70"/>
    <x v="3"/>
  </r>
  <r>
    <x v="3"/>
    <s v="STP"/>
    <m/>
    <x v="4"/>
    <n v="253"/>
    <x v="4"/>
  </r>
  <r>
    <x v="4"/>
    <s v="STP"/>
    <n v="0"/>
    <x v="4"/>
    <n v="762"/>
    <x v="0"/>
  </r>
  <r>
    <x v="4"/>
    <s v="STP"/>
    <n v="1"/>
    <x v="4"/>
    <n v="98"/>
    <x v="1"/>
  </r>
  <r>
    <x v="4"/>
    <s v="STP"/>
    <n v="2"/>
    <x v="4"/>
    <n v="66"/>
    <x v="2"/>
  </r>
  <r>
    <x v="4"/>
    <s v="STP"/>
    <s v="3+"/>
    <x v="4"/>
    <n v="53"/>
    <x v="3"/>
  </r>
  <r>
    <x v="4"/>
    <s v="STP"/>
    <m/>
    <x v="4"/>
    <n v="214"/>
    <x v="4"/>
  </r>
  <r>
    <x v="5"/>
    <s v="STP"/>
    <n v="0"/>
    <x v="4"/>
    <n v="196"/>
    <x v="0"/>
  </r>
  <r>
    <x v="5"/>
    <s v="STP"/>
    <n v="1"/>
    <x v="4"/>
    <n v="40"/>
    <x v="1"/>
  </r>
  <r>
    <x v="5"/>
    <s v="STP"/>
    <n v="2"/>
    <x v="4"/>
    <n v="25"/>
    <x v="2"/>
  </r>
  <r>
    <x v="5"/>
    <s v="STP"/>
    <s v="3+"/>
    <x v="4"/>
    <n v="17"/>
    <x v="3"/>
  </r>
  <r>
    <x v="5"/>
    <s v="STP"/>
    <m/>
    <x v="4"/>
    <n v="43"/>
    <x v="4"/>
  </r>
  <r>
    <x v="0"/>
    <s v="STP"/>
    <n v="0"/>
    <x v="5"/>
    <n v="3347"/>
    <x v="0"/>
  </r>
  <r>
    <x v="0"/>
    <s v="STP"/>
    <n v="1"/>
    <x v="5"/>
    <n v="317"/>
    <x v="1"/>
  </r>
  <r>
    <x v="0"/>
    <s v="STP"/>
    <n v="2"/>
    <x v="5"/>
    <n v="134"/>
    <x v="2"/>
  </r>
  <r>
    <x v="0"/>
    <s v="STP"/>
    <s v="3+"/>
    <x v="5"/>
    <n v="79"/>
    <x v="3"/>
  </r>
  <r>
    <x v="0"/>
    <s v="STP"/>
    <m/>
    <x v="5"/>
    <n v="1874"/>
    <x v="4"/>
  </r>
  <r>
    <x v="1"/>
    <s v="STP"/>
    <n v="0"/>
    <x v="5"/>
    <n v="4169"/>
    <x v="0"/>
  </r>
  <r>
    <x v="1"/>
    <s v="STP"/>
    <n v="1"/>
    <x v="5"/>
    <n v="434"/>
    <x v="1"/>
  </r>
  <r>
    <x v="1"/>
    <s v="STP"/>
    <n v="2"/>
    <x v="5"/>
    <n v="165"/>
    <x v="2"/>
  </r>
  <r>
    <x v="1"/>
    <s v="STP"/>
    <s v="3+"/>
    <x v="5"/>
    <n v="103"/>
    <x v="3"/>
  </r>
  <r>
    <x v="1"/>
    <s v="STP"/>
    <m/>
    <x v="5"/>
    <n v="1933"/>
    <x v="4"/>
  </r>
  <r>
    <x v="2"/>
    <s v="STP"/>
    <n v="0"/>
    <x v="5"/>
    <n v="4732"/>
    <x v="0"/>
  </r>
  <r>
    <x v="2"/>
    <s v="STP"/>
    <n v="1"/>
    <x v="5"/>
    <n v="395"/>
    <x v="1"/>
  </r>
  <r>
    <x v="2"/>
    <s v="STP"/>
    <n v="2"/>
    <x v="5"/>
    <n v="185"/>
    <x v="2"/>
  </r>
  <r>
    <x v="2"/>
    <s v="STP"/>
    <s v="3+"/>
    <x v="5"/>
    <n v="121"/>
    <x v="3"/>
  </r>
  <r>
    <x v="2"/>
    <s v="STP"/>
    <m/>
    <x v="5"/>
    <n v="2697"/>
    <x v="4"/>
  </r>
  <r>
    <x v="3"/>
    <s v="STP"/>
    <n v="0"/>
    <x v="5"/>
    <n v="5286"/>
    <x v="0"/>
  </r>
  <r>
    <x v="3"/>
    <s v="STP"/>
    <n v="1"/>
    <x v="5"/>
    <n v="389"/>
    <x v="1"/>
  </r>
  <r>
    <x v="3"/>
    <s v="STP"/>
    <n v="2"/>
    <x v="5"/>
    <n v="194"/>
    <x v="2"/>
  </r>
  <r>
    <x v="3"/>
    <s v="STP"/>
    <s v="3+"/>
    <x v="5"/>
    <n v="108"/>
    <x v="3"/>
  </r>
  <r>
    <x v="3"/>
    <s v="STP"/>
    <m/>
    <x v="5"/>
    <n v="2149"/>
    <x v="4"/>
  </r>
  <r>
    <x v="4"/>
    <s v="STP"/>
    <n v="0"/>
    <x v="5"/>
    <n v="4226"/>
    <x v="0"/>
  </r>
  <r>
    <x v="4"/>
    <s v="STP"/>
    <n v="1"/>
    <x v="5"/>
    <n v="293"/>
    <x v="1"/>
  </r>
  <r>
    <x v="4"/>
    <s v="STP"/>
    <n v="2"/>
    <x v="5"/>
    <n v="122"/>
    <x v="2"/>
  </r>
  <r>
    <x v="4"/>
    <s v="STP"/>
    <s v="3+"/>
    <x v="5"/>
    <n v="91"/>
    <x v="3"/>
  </r>
  <r>
    <x v="4"/>
    <s v="STP"/>
    <m/>
    <x v="5"/>
    <n v="2244"/>
    <x v="4"/>
  </r>
  <r>
    <x v="5"/>
    <s v="STP"/>
    <n v="0"/>
    <x v="5"/>
    <n v="1296"/>
    <x v="0"/>
  </r>
  <r>
    <x v="5"/>
    <s v="STP"/>
    <n v="1"/>
    <x v="5"/>
    <n v="109"/>
    <x v="1"/>
  </r>
  <r>
    <x v="5"/>
    <s v="STP"/>
    <n v="2"/>
    <x v="5"/>
    <n v="39"/>
    <x v="2"/>
  </r>
  <r>
    <x v="5"/>
    <s v="STP"/>
    <s v="3+"/>
    <x v="5"/>
    <n v="24"/>
    <x v="3"/>
  </r>
  <r>
    <x v="5"/>
    <s v="STP"/>
    <m/>
    <x v="5"/>
    <n v="700"/>
    <x v="4"/>
  </r>
  <r>
    <x v="6"/>
    <s v="London + WE Total"/>
    <n v="0"/>
    <x v="0"/>
    <n v="2691"/>
    <x v="0"/>
  </r>
  <r>
    <x v="6"/>
    <s v="London + WE Total"/>
    <n v="0"/>
    <x v="6"/>
    <n v="1245"/>
    <x v="0"/>
  </r>
  <r>
    <x v="6"/>
    <s v="London + WE Total"/>
    <n v="0"/>
    <x v="1"/>
    <n v="30582"/>
    <x v="0"/>
  </r>
  <r>
    <x v="6"/>
    <s v="London + WE Total"/>
    <n v="0"/>
    <x v="7"/>
    <n v="1726"/>
    <x v="0"/>
  </r>
  <r>
    <x v="6"/>
    <s v="London + WE Total"/>
    <n v="0"/>
    <x v="2"/>
    <n v="13318"/>
    <x v="0"/>
  </r>
  <r>
    <x v="6"/>
    <s v="London + WE Total"/>
    <n v="0"/>
    <x v="8"/>
    <n v="4339"/>
    <x v="0"/>
  </r>
  <r>
    <x v="6"/>
    <s v="London + WE Total"/>
    <n v="0"/>
    <x v="9"/>
    <n v="286"/>
    <x v="0"/>
  </r>
  <r>
    <x v="6"/>
    <s v="London + WE Total"/>
    <n v="0"/>
    <x v="10"/>
    <n v="1616"/>
    <x v="0"/>
  </r>
  <r>
    <x v="6"/>
    <s v="London + WE Total"/>
    <n v="0"/>
    <x v="11"/>
    <n v="431"/>
    <x v="0"/>
  </r>
  <r>
    <x v="6"/>
    <s v="London + WE Total"/>
    <n v="0"/>
    <x v="3"/>
    <n v="3371"/>
    <x v="0"/>
  </r>
  <r>
    <x v="6"/>
    <s v="London + WE Total"/>
    <n v="0"/>
    <x v="12"/>
    <n v="868"/>
    <x v="0"/>
  </r>
  <r>
    <x v="6"/>
    <s v="London + WE Total"/>
    <n v="0"/>
    <x v="13"/>
    <n v="3247"/>
    <x v="0"/>
  </r>
  <r>
    <x v="6"/>
    <s v="London + WE Total"/>
    <n v="0"/>
    <x v="14"/>
    <n v="2218"/>
    <x v="0"/>
  </r>
  <r>
    <x v="6"/>
    <s v="London + WE Total"/>
    <n v="0"/>
    <x v="15"/>
    <n v="495"/>
    <x v="0"/>
  </r>
  <r>
    <x v="6"/>
    <s v="London + WE Total"/>
    <n v="0"/>
    <x v="4"/>
    <n v="4368"/>
    <x v="0"/>
  </r>
  <r>
    <x v="6"/>
    <s v="London + WE Total"/>
    <n v="0"/>
    <x v="16"/>
    <n v="5703"/>
    <x v="0"/>
  </r>
  <r>
    <x v="6"/>
    <s v="London + WE Total"/>
    <n v="0"/>
    <x v="17"/>
    <n v="2201"/>
    <x v="0"/>
  </r>
  <r>
    <x v="6"/>
    <s v="London + WE Total"/>
    <n v="0"/>
    <x v="18"/>
    <n v="5895"/>
    <x v="0"/>
  </r>
  <r>
    <x v="6"/>
    <s v="London + WE Total"/>
    <n v="0"/>
    <x v="19"/>
    <n v="993"/>
    <x v="0"/>
  </r>
  <r>
    <x v="6"/>
    <s v="London + WE Total"/>
    <n v="0"/>
    <x v="20"/>
    <n v="2786"/>
    <x v="0"/>
  </r>
  <r>
    <x v="6"/>
    <s v="London + WE Total"/>
    <n v="0"/>
    <x v="21"/>
    <n v="669"/>
    <x v="0"/>
  </r>
  <r>
    <x v="6"/>
    <s v="London + WE Total"/>
    <n v="0"/>
    <x v="22"/>
    <n v="871"/>
    <x v="0"/>
  </r>
  <r>
    <x v="6"/>
    <s v="London + WE Total"/>
    <n v="0"/>
    <x v="5"/>
    <n v="23056"/>
    <x v="0"/>
  </r>
  <r>
    <x v="6"/>
    <s v="London + WE Total"/>
    <n v="0"/>
    <x v="23"/>
    <n v="1154"/>
    <x v="0"/>
  </r>
  <r>
    <x v="6"/>
    <s v="London + WE Total"/>
    <n v="0"/>
    <x v="24"/>
    <n v="1901"/>
    <x v="0"/>
  </r>
  <r>
    <x v="6"/>
    <s v="London + WE Total"/>
    <n v="0"/>
    <x v="25"/>
    <n v="2399"/>
    <x v="0"/>
  </r>
  <r>
    <x v="6"/>
    <s v="London + WE Total"/>
    <n v="1"/>
    <x v="0"/>
    <n v="313"/>
    <x v="1"/>
  </r>
  <r>
    <x v="6"/>
    <s v="London + WE Total"/>
    <n v="1"/>
    <x v="6"/>
    <n v="46"/>
    <x v="1"/>
  </r>
  <r>
    <x v="6"/>
    <s v="London + WE Total"/>
    <n v="1"/>
    <x v="1"/>
    <n v="1571"/>
    <x v="1"/>
  </r>
  <r>
    <x v="6"/>
    <s v="London + WE Total"/>
    <n v="1"/>
    <x v="7"/>
    <n v="49"/>
    <x v="1"/>
  </r>
  <r>
    <x v="6"/>
    <s v="London + WE Total"/>
    <n v="1"/>
    <x v="2"/>
    <n v="1201"/>
    <x v="1"/>
  </r>
  <r>
    <x v="6"/>
    <s v="London + WE Total"/>
    <n v="1"/>
    <x v="8"/>
    <n v="323"/>
    <x v="1"/>
  </r>
  <r>
    <x v="6"/>
    <s v="London + WE Total"/>
    <n v="1"/>
    <x v="9"/>
    <n v="42"/>
    <x v="1"/>
  </r>
  <r>
    <x v="6"/>
    <s v="London + WE Total"/>
    <n v="1"/>
    <x v="10"/>
    <n v="69"/>
    <x v="1"/>
  </r>
  <r>
    <x v="6"/>
    <s v="London + WE Total"/>
    <n v="1"/>
    <x v="11"/>
    <n v="7"/>
    <x v="1"/>
  </r>
  <r>
    <x v="6"/>
    <s v="London + WE Total"/>
    <n v="1"/>
    <x v="3"/>
    <n v="396"/>
    <x v="1"/>
  </r>
  <r>
    <x v="6"/>
    <s v="London + WE Total"/>
    <n v="1"/>
    <x v="12"/>
    <n v="89"/>
    <x v="1"/>
  </r>
  <r>
    <x v="6"/>
    <s v="London + WE Total"/>
    <n v="1"/>
    <x v="13"/>
    <n v="232"/>
    <x v="1"/>
  </r>
  <r>
    <x v="6"/>
    <s v="London + WE Total"/>
    <n v="1"/>
    <x v="14"/>
    <n v="165"/>
    <x v="1"/>
  </r>
  <r>
    <x v="6"/>
    <s v="London + WE Total"/>
    <n v="1"/>
    <x v="15"/>
    <n v="110"/>
    <x v="1"/>
  </r>
  <r>
    <x v="6"/>
    <s v="London + WE Total"/>
    <n v="1"/>
    <x v="4"/>
    <n v="768"/>
    <x v="1"/>
  </r>
  <r>
    <x v="6"/>
    <s v="London + WE Total"/>
    <n v="1"/>
    <x v="16"/>
    <n v="282"/>
    <x v="1"/>
  </r>
  <r>
    <x v="6"/>
    <s v="London + WE Total"/>
    <n v="1"/>
    <x v="17"/>
    <n v="249"/>
    <x v="1"/>
  </r>
  <r>
    <x v="6"/>
    <s v="London + WE Total"/>
    <n v="1"/>
    <x v="18"/>
    <n v="460"/>
    <x v="1"/>
  </r>
  <r>
    <x v="6"/>
    <s v="London + WE Total"/>
    <n v="1"/>
    <x v="19"/>
    <n v="117"/>
    <x v="1"/>
  </r>
  <r>
    <x v="6"/>
    <s v="London + WE Total"/>
    <n v="1"/>
    <x v="20"/>
    <n v="132"/>
    <x v="1"/>
  </r>
  <r>
    <x v="6"/>
    <s v="London + WE Total"/>
    <n v="1"/>
    <x v="21"/>
    <n v="103"/>
    <x v="1"/>
  </r>
  <r>
    <x v="6"/>
    <s v="London + WE Total"/>
    <n v="1"/>
    <x v="22"/>
    <n v="64"/>
    <x v="1"/>
  </r>
  <r>
    <x v="6"/>
    <s v="London + WE Total"/>
    <n v="1"/>
    <x v="5"/>
    <n v="1937"/>
    <x v="1"/>
  </r>
  <r>
    <x v="6"/>
    <s v="London + WE Total"/>
    <n v="1"/>
    <x v="23"/>
    <n v="149"/>
    <x v="1"/>
  </r>
  <r>
    <x v="6"/>
    <s v="London + WE Total"/>
    <n v="1"/>
    <x v="24"/>
    <n v="36"/>
    <x v="1"/>
  </r>
  <r>
    <x v="6"/>
    <s v="London + WE Total"/>
    <n v="1"/>
    <x v="25"/>
    <n v="124"/>
    <x v="1"/>
  </r>
  <r>
    <x v="6"/>
    <s v="London + WE Total"/>
    <n v="2"/>
    <x v="0"/>
    <n v="194"/>
    <x v="2"/>
  </r>
  <r>
    <x v="6"/>
    <s v="London + WE Total"/>
    <n v="2"/>
    <x v="6"/>
    <n v="22"/>
    <x v="2"/>
  </r>
  <r>
    <x v="6"/>
    <s v="London + WE Total"/>
    <n v="2"/>
    <x v="1"/>
    <n v="642"/>
    <x v="2"/>
  </r>
  <r>
    <x v="6"/>
    <s v="London + WE Total"/>
    <n v="2"/>
    <x v="7"/>
    <n v="21"/>
    <x v="2"/>
  </r>
  <r>
    <x v="6"/>
    <s v="London + WE Total"/>
    <n v="2"/>
    <x v="2"/>
    <n v="607"/>
    <x v="2"/>
  </r>
  <r>
    <x v="6"/>
    <s v="London + WE Total"/>
    <n v="2"/>
    <x v="8"/>
    <n v="143"/>
    <x v="2"/>
  </r>
  <r>
    <x v="6"/>
    <s v="London + WE Total"/>
    <n v="2"/>
    <x v="9"/>
    <n v="12"/>
    <x v="2"/>
  </r>
  <r>
    <x v="6"/>
    <s v="London + WE Total"/>
    <n v="2"/>
    <x v="10"/>
    <n v="21"/>
    <x v="2"/>
  </r>
  <r>
    <x v="6"/>
    <s v="London + WE Total"/>
    <n v="2"/>
    <x v="11"/>
    <n v="9"/>
    <x v="2"/>
  </r>
  <r>
    <x v="6"/>
    <s v="London + WE Total"/>
    <n v="2"/>
    <x v="3"/>
    <n v="283"/>
    <x v="2"/>
  </r>
  <r>
    <x v="6"/>
    <s v="London + WE Total"/>
    <n v="2"/>
    <x v="12"/>
    <n v="39"/>
    <x v="2"/>
  </r>
  <r>
    <x v="6"/>
    <s v="London + WE Total"/>
    <n v="2"/>
    <x v="13"/>
    <n v="107"/>
    <x v="2"/>
  </r>
  <r>
    <x v="6"/>
    <s v="London + WE Total"/>
    <n v="2"/>
    <x v="14"/>
    <n v="77"/>
    <x v="2"/>
  </r>
  <r>
    <x v="6"/>
    <s v="London + WE Total"/>
    <n v="2"/>
    <x v="15"/>
    <n v="42"/>
    <x v="2"/>
  </r>
  <r>
    <x v="6"/>
    <s v="London + WE Total"/>
    <n v="2"/>
    <x v="4"/>
    <n v="404"/>
    <x v="2"/>
  </r>
  <r>
    <x v="6"/>
    <s v="London + WE Total"/>
    <n v="2"/>
    <x v="16"/>
    <n v="169"/>
    <x v="2"/>
  </r>
  <r>
    <x v="6"/>
    <s v="London + WE Total"/>
    <n v="2"/>
    <x v="17"/>
    <n v="126"/>
    <x v="2"/>
  </r>
  <r>
    <x v="6"/>
    <s v="London + WE Total"/>
    <n v="2"/>
    <x v="18"/>
    <n v="244"/>
    <x v="2"/>
  </r>
  <r>
    <x v="6"/>
    <s v="London + WE Total"/>
    <n v="2"/>
    <x v="19"/>
    <n v="44"/>
    <x v="2"/>
  </r>
  <r>
    <x v="6"/>
    <s v="London + WE Total"/>
    <n v="2"/>
    <x v="20"/>
    <n v="68"/>
    <x v="2"/>
  </r>
  <r>
    <x v="6"/>
    <s v="London + WE Total"/>
    <n v="2"/>
    <x v="21"/>
    <n v="47"/>
    <x v="2"/>
  </r>
  <r>
    <x v="6"/>
    <s v="London + WE Total"/>
    <n v="2"/>
    <x v="22"/>
    <n v="24"/>
    <x v="2"/>
  </r>
  <r>
    <x v="6"/>
    <s v="London + WE Total"/>
    <n v="2"/>
    <x v="5"/>
    <n v="839"/>
    <x v="2"/>
  </r>
  <r>
    <x v="6"/>
    <s v="London + WE Total"/>
    <n v="2"/>
    <x v="23"/>
    <n v="69"/>
    <x v="2"/>
  </r>
  <r>
    <x v="6"/>
    <s v="London + WE Total"/>
    <n v="2"/>
    <x v="24"/>
    <n v="12"/>
    <x v="2"/>
  </r>
  <r>
    <x v="6"/>
    <s v="London + WE Total"/>
    <n v="2"/>
    <x v="25"/>
    <n v="61"/>
    <x v="2"/>
  </r>
  <r>
    <x v="6"/>
    <s v="London + WE Total"/>
    <s v="3+"/>
    <x v="0"/>
    <n v="130"/>
    <x v="3"/>
  </r>
  <r>
    <x v="6"/>
    <s v="London + WE Total"/>
    <s v="3+"/>
    <x v="6"/>
    <n v="12"/>
    <x v="3"/>
  </r>
  <r>
    <x v="6"/>
    <s v="London + WE Total"/>
    <s v="3+"/>
    <x v="1"/>
    <n v="372"/>
    <x v="3"/>
  </r>
  <r>
    <x v="6"/>
    <s v="London + WE Total"/>
    <s v="3+"/>
    <x v="7"/>
    <n v="13"/>
    <x v="3"/>
  </r>
  <r>
    <x v="6"/>
    <s v="London + WE Total"/>
    <s v="3+"/>
    <x v="2"/>
    <n v="410"/>
    <x v="3"/>
  </r>
  <r>
    <x v="6"/>
    <s v="London + WE Total"/>
    <s v="3+"/>
    <x v="8"/>
    <n v="66"/>
    <x v="3"/>
  </r>
  <r>
    <x v="6"/>
    <s v="London + WE Total"/>
    <s v="3+"/>
    <x v="9"/>
    <n v="12"/>
    <x v="3"/>
  </r>
  <r>
    <x v="6"/>
    <s v="London + WE Total"/>
    <s v="3+"/>
    <x v="10"/>
    <n v="20"/>
    <x v="3"/>
  </r>
  <r>
    <x v="6"/>
    <s v="London + WE Total"/>
    <s v="3+"/>
    <x v="11"/>
    <n v="15"/>
    <x v="3"/>
  </r>
  <r>
    <x v="6"/>
    <s v="London + WE Total"/>
    <s v="3+"/>
    <x v="3"/>
    <n v="210"/>
    <x v="3"/>
  </r>
  <r>
    <x v="6"/>
    <s v="London + WE Total"/>
    <s v="3+"/>
    <x v="12"/>
    <n v="25"/>
    <x v="3"/>
  </r>
  <r>
    <x v="6"/>
    <s v="London + WE Total"/>
    <s v="3+"/>
    <x v="13"/>
    <n v="84"/>
    <x v="3"/>
  </r>
  <r>
    <x v="6"/>
    <s v="London + WE Total"/>
    <s v="3+"/>
    <x v="14"/>
    <n v="69"/>
    <x v="3"/>
  </r>
  <r>
    <x v="6"/>
    <s v="London + WE Total"/>
    <s v="3+"/>
    <x v="15"/>
    <n v="169"/>
    <x v="3"/>
  </r>
  <r>
    <x v="6"/>
    <s v="London + WE Total"/>
    <s v="3+"/>
    <x v="4"/>
    <n v="340"/>
    <x v="3"/>
  </r>
  <r>
    <x v="6"/>
    <s v="London + WE Total"/>
    <s v="3+"/>
    <x v="16"/>
    <n v="76"/>
    <x v="3"/>
  </r>
  <r>
    <x v="6"/>
    <s v="London + WE Total"/>
    <s v="3+"/>
    <x v="17"/>
    <n v="104"/>
    <x v="3"/>
  </r>
  <r>
    <x v="6"/>
    <s v="London + WE Total"/>
    <s v="3+"/>
    <x v="18"/>
    <n v="135"/>
    <x v="3"/>
  </r>
  <r>
    <x v="6"/>
    <s v="London + WE Total"/>
    <s v="3+"/>
    <x v="19"/>
    <n v="29"/>
    <x v="3"/>
  </r>
  <r>
    <x v="6"/>
    <s v="London + WE Total"/>
    <s v="3+"/>
    <x v="20"/>
    <n v="19"/>
    <x v="3"/>
  </r>
  <r>
    <x v="6"/>
    <s v="London + WE Total"/>
    <s v="3+"/>
    <x v="21"/>
    <n v="38"/>
    <x v="3"/>
  </r>
  <r>
    <x v="6"/>
    <s v="London + WE Total"/>
    <s v="3+"/>
    <x v="22"/>
    <n v="16"/>
    <x v="3"/>
  </r>
  <r>
    <x v="6"/>
    <s v="London + WE Total"/>
    <s v="3+"/>
    <x v="5"/>
    <n v="526"/>
    <x v="3"/>
  </r>
  <r>
    <x v="6"/>
    <s v="London + WE Total"/>
    <s v="3+"/>
    <x v="23"/>
    <n v="58"/>
    <x v="3"/>
  </r>
  <r>
    <x v="6"/>
    <s v="London + WE Total"/>
    <s v="3+"/>
    <x v="24"/>
    <n v="8"/>
    <x v="3"/>
  </r>
  <r>
    <x v="6"/>
    <s v="London + WE Total"/>
    <s v="3+"/>
    <x v="25"/>
    <n v="31"/>
    <x v="3"/>
  </r>
  <r>
    <x v="6"/>
    <s v="London + WE Total"/>
    <m/>
    <x v="0"/>
    <n v="2259"/>
    <x v="4"/>
  </r>
  <r>
    <x v="6"/>
    <s v="London + WE Total"/>
    <m/>
    <x v="6"/>
    <n v="866"/>
    <x v="4"/>
  </r>
  <r>
    <x v="6"/>
    <s v="London + WE Total"/>
    <m/>
    <x v="1"/>
    <n v="24394"/>
    <x v="4"/>
  </r>
  <r>
    <x v="6"/>
    <s v="London + WE Total"/>
    <m/>
    <x v="7"/>
    <n v="1804"/>
    <x v="4"/>
  </r>
  <r>
    <x v="6"/>
    <s v="London + WE Total"/>
    <m/>
    <x v="2"/>
    <n v="7597"/>
    <x v="4"/>
  </r>
  <r>
    <x v="6"/>
    <s v="London + WE Total"/>
    <m/>
    <x v="8"/>
    <n v="2906"/>
    <x v="4"/>
  </r>
  <r>
    <x v="6"/>
    <s v="London + WE Total"/>
    <m/>
    <x v="9"/>
    <n v="117"/>
    <x v="4"/>
  </r>
  <r>
    <x v="6"/>
    <s v="London + WE Total"/>
    <m/>
    <x v="10"/>
    <n v="1525"/>
    <x v="4"/>
  </r>
  <r>
    <x v="6"/>
    <s v="London + WE Total"/>
    <m/>
    <x v="11"/>
    <n v="401"/>
    <x v="4"/>
  </r>
  <r>
    <x v="6"/>
    <s v="London + WE Total"/>
    <m/>
    <x v="3"/>
    <n v="1507"/>
    <x v="4"/>
  </r>
  <r>
    <x v="6"/>
    <s v="London + WE Total"/>
    <m/>
    <x v="12"/>
    <n v="643"/>
    <x v="4"/>
  </r>
  <r>
    <x v="6"/>
    <s v="London + WE Total"/>
    <m/>
    <x v="13"/>
    <n v="2240"/>
    <x v="4"/>
  </r>
  <r>
    <x v="6"/>
    <s v="London + WE Total"/>
    <m/>
    <x v="14"/>
    <n v="1188"/>
    <x v="4"/>
  </r>
  <r>
    <x v="6"/>
    <s v="London + WE Total"/>
    <m/>
    <x v="15"/>
    <n v="196"/>
    <x v="4"/>
  </r>
  <r>
    <x v="6"/>
    <s v="London + WE Total"/>
    <m/>
    <x v="4"/>
    <n v="1355"/>
    <x v="4"/>
  </r>
  <r>
    <x v="6"/>
    <s v="London + WE Total"/>
    <m/>
    <x v="16"/>
    <n v="3616"/>
    <x v="4"/>
  </r>
  <r>
    <x v="6"/>
    <s v="London + WE Total"/>
    <m/>
    <x v="17"/>
    <n v="576"/>
    <x v="4"/>
  </r>
  <r>
    <x v="6"/>
    <s v="London + WE Total"/>
    <m/>
    <x v="18"/>
    <n v="3726"/>
    <x v="4"/>
  </r>
  <r>
    <x v="6"/>
    <s v="London + WE Total"/>
    <m/>
    <x v="19"/>
    <n v="364"/>
    <x v="4"/>
  </r>
  <r>
    <x v="6"/>
    <s v="London + WE Total"/>
    <m/>
    <x v="20"/>
    <n v="1668"/>
    <x v="4"/>
  </r>
  <r>
    <x v="6"/>
    <s v="London + WE Total"/>
    <m/>
    <x v="21"/>
    <n v="215"/>
    <x v="4"/>
  </r>
  <r>
    <x v="6"/>
    <s v="London + WE Total"/>
    <m/>
    <x v="22"/>
    <n v="398"/>
    <x v="4"/>
  </r>
  <r>
    <x v="6"/>
    <s v="London + WE Total"/>
    <m/>
    <x v="5"/>
    <n v="11597"/>
    <x v="4"/>
  </r>
  <r>
    <x v="6"/>
    <s v="London + WE Total"/>
    <m/>
    <x v="23"/>
    <n v="671"/>
    <x v="4"/>
  </r>
  <r>
    <x v="6"/>
    <s v="London + WE Total"/>
    <m/>
    <x v="24"/>
    <n v="2138"/>
    <x v="4"/>
  </r>
  <r>
    <x v="6"/>
    <s v="London + WE Total"/>
    <m/>
    <x v="25"/>
    <n v="1421"/>
    <x v="4"/>
  </r>
  <r>
    <x v="6"/>
    <s v="London + WE Total"/>
    <n v="0"/>
    <x v="26"/>
    <n v="4898"/>
    <x v="0"/>
  </r>
  <r>
    <x v="6"/>
    <s v="London + WE Total"/>
    <n v="1"/>
    <x v="26"/>
    <n v="371"/>
    <x v="1"/>
  </r>
  <r>
    <x v="6"/>
    <s v="London + WE Total"/>
    <n v="2"/>
    <x v="26"/>
    <n v="240"/>
    <x v="2"/>
  </r>
  <r>
    <x v="6"/>
    <s v="London + WE Total"/>
    <s v="3+"/>
    <x v="26"/>
    <n v="132"/>
    <x v="3"/>
  </r>
  <r>
    <x v="6"/>
    <s v="London + WE Total"/>
    <m/>
    <x v="26"/>
    <n v="3297"/>
    <x v="4"/>
  </r>
</pivotCacheRecords>
</file>

<file path=xl/pivotCache/pivotCacheRecords8.xml><?xml version="1.0" encoding="utf-8"?>
<pivotCacheRecords xmlns="http://schemas.openxmlformats.org/spreadsheetml/2006/main" xmlns:r="http://schemas.openxmlformats.org/officeDocument/2006/relationships" count="971">
  <r>
    <n v="1588"/>
    <s v="07H"/>
    <x v="0"/>
    <x v="0"/>
    <x v="0"/>
    <n v="0"/>
    <x v="0"/>
  </r>
  <r>
    <n v="1437"/>
    <s v="07H"/>
    <x v="0"/>
    <x v="0"/>
    <x v="1"/>
    <n v="0"/>
    <x v="0"/>
  </r>
  <r>
    <n v="1679"/>
    <s v="07H"/>
    <x v="0"/>
    <x v="0"/>
    <x v="2"/>
    <n v="0"/>
    <x v="0"/>
  </r>
  <r>
    <n v="1108"/>
    <s v="07H"/>
    <x v="0"/>
    <x v="0"/>
    <x v="3"/>
    <n v="0"/>
    <x v="0"/>
  </r>
  <r>
    <n v="150"/>
    <s v="07H"/>
    <x v="0"/>
    <x v="0"/>
    <x v="4"/>
    <n v="0"/>
    <x v="0"/>
  </r>
  <r>
    <n v="96"/>
    <s v="07H"/>
    <x v="0"/>
    <x v="0"/>
    <x v="0"/>
    <n v="1"/>
    <x v="1"/>
  </r>
  <r>
    <n v="111"/>
    <s v="07H"/>
    <x v="0"/>
    <x v="0"/>
    <x v="1"/>
    <n v="1"/>
    <x v="1"/>
  </r>
  <r>
    <n v="138"/>
    <s v="07H"/>
    <x v="0"/>
    <x v="0"/>
    <x v="2"/>
    <n v="1"/>
    <x v="1"/>
  </r>
  <r>
    <n v="130"/>
    <s v="07H"/>
    <x v="0"/>
    <x v="0"/>
    <x v="3"/>
    <n v="1"/>
    <x v="1"/>
  </r>
  <r>
    <n v="18"/>
    <s v="07H"/>
    <x v="0"/>
    <x v="0"/>
    <x v="4"/>
    <n v="1"/>
    <x v="1"/>
  </r>
  <r>
    <n v="57"/>
    <s v="07H"/>
    <x v="0"/>
    <x v="0"/>
    <x v="0"/>
    <n v="2"/>
    <x v="2"/>
  </r>
  <r>
    <n v="47"/>
    <s v="07H"/>
    <x v="0"/>
    <x v="0"/>
    <x v="1"/>
    <n v="2"/>
    <x v="2"/>
  </r>
  <r>
    <n v="80"/>
    <s v="07H"/>
    <x v="0"/>
    <x v="0"/>
    <x v="2"/>
    <n v="2"/>
    <x v="2"/>
  </r>
  <r>
    <n v="42"/>
    <s v="07H"/>
    <x v="0"/>
    <x v="0"/>
    <x v="3"/>
    <n v="2"/>
    <x v="2"/>
  </r>
  <r>
    <n v="5"/>
    <s v="07H"/>
    <x v="0"/>
    <x v="0"/>
    <x v="4"/>
    <n v="2"/>
    <x v="2"/>
  </r>
  <r>
    <n v="30"/>
    <s v="07H"/>
    <x v="0"/>
    <x v="0"/>
    <x v="0"/>
    <s v="3+"/>
    <x v="3"/>
  </r>
  <r>
    <n v="32"/>
    <s v="07H"/>
    <x v="0"/>
    <x v="0"/>
    <x v="1"/>
    <s v="3+"/>
    <x v="3"/>
  </r>
  <r>
    <n v="40"/>
    <s v="07H"/>
    <x v="0"/>
    <x v="0"/>
    <x v="2"/>
    <s v="3+"/>
    <x v="3"/>
  </r>
  <r>
    <n v="29"/>
    <s v="07H"/>
    <x v="0"/>
    <x v="0"/>
    <x v="3"/>
    <s v="3+"/>
    <x v="3"/>
  </r>
  <r>
    <n v="0"/>
    <s v="07H"/>
    <x v="0"/>
    <x v="0"/>
    <x v="4"/>
    <s v="3+"/>
    <x v="3"/>
  </r>
  <r>
    <n v="885"/>
    <s v="07H"/>
    <x v="0"/>
    <x v="0"/>
    <x v="0"/>
    <m/>
    <x v="4"/>
  </r>
  <r>
    <n v="800"/>
    <s v="07H"/>
    <x v="0"/>
    <x v="0"/>
    <x v="1"/>
    <m/>
    <x v="4"/>
  </r>
  <r>
    <n v="904"/>
    <s v="07H"/>
    <x v="0"/>
    <x v="0"/>
    <x v="2"/>
    <m/>
    <x v="4"/>
  </r>
  <r>
    <n v="668"/>
    <s v="07H"/>
    <x v="0"/>
    <x v="0"/>
    <x v="3"/>
    <m/>
    <x v="4"/>
  </r>
  <r>
    <n v="87"/>
    <s v="07H"/>
    <x v="0"/>
    <x v="0"/>
    <x v="4"/>
    <m/>
    <x v="4"/>
  </r>
  <r>
    <n v="174"/>
    <s v="07L"/>
    <x v="1"/>
    <x v="1"/>
    <x v="2"/>
    <n v="0"/>
    <x v="0"/>
  </r>
  <r>
    <n v="700"/>
    <s v="07L"/>
    <x v="1"/>
    <x v="1"/>
    <x v="3"/>
    <n v="0"/>
    <x v="0"/>
  </r>
  <r>
    <n v="1366"/>
    <s v="07L"/>
    <x v="1"/>
    <x v="1"/>
    <x v="4"/>
    <n v="0"/>
    <x v="0"/>
  </r>
  <r>
    <n v="15"/>
    <s v="07L"/>
    <x v="1"/>
    <x v="1"/>
    <x v="2"/>
    <n v="1"/>
    <x v="1"/>
  </r>
  <r>
    <n v="60"/>
    <s v="07L"/>
    <x v="1"/>
    <x v="1"/>
    <x v="3"/>
    <n v="1"/>
    <x v="1"/>
  </r>
  <r>
    <n v="146"/>
    <s v="07L"/>
    <x v="1"/>
    <x v="1"/>
    <x v="4"/>
    <n v="1"/>
    <x v="1"/>
  </r>
  <r>
    <n v="5"/>
    <s v="07L"/>
    <x v="1"/>
    <x v="1"/>
    <x v="2"/>
    <n v="2"/>
    <x v="2"/>
  </r>
  <r>
    <n v="45"/>
    <s v="07L"/>
    <x v="1"/>
    <x v="1"/>
    <x v="3"/>
    <n v="2"/>
    <x v="2"/>
  </r>
  <r>
    <n v="85"/>
    <s v="07L"/>
    <x v="1"/>
    <x v="1"/>
    <x v="4"/>
    <n v="2"/>
    <x v="2"/>
  </r>
  <r>
    <n v="5"/>
    <s v="07L"/>
    <x v="1"/>
    <x v="1"/>
    <x v="2"/>
    <s v="3+"/>
    <x v="3"/>
  </r>
  <r>
    <n v="25"/>
    <s v="07L"/>
    <x v="1"/>
    <x v="1"/>
    <x v="3"/>
    <s v="3+"/>
    <x v="3"/>
  </r>
  <r>
    <n v="43"/>
    <s v="07L"/>
    <x v="1"/>
    <x v="1"/>
    <x v="4"/>
    <s v="3+"/>
    <x v="3"/>
  </r>
  <r>
    <n v="98"/>
    <s v="07L"/>
    <x v="1"/>
    <x v="1"/>
    <x v="2"/>
    <m/>
    <x v="4"/>
  </r>
  <r>
    <n v="472"/>
    <s v="07L"/>
    <x v="1"/>
    <x v="1"/>
    <x v="3"/>
    <m/>
    <x v="4"/>
  </r>
  <r>
    <n v="869"/>
    <s v="07L"/>
    <x v="1"/>
    <x v="1"/>
    <x v="4"/>
    <m/>
    <x v="4"/>
  </r>
  <r>
    <n v="829"/>
    <s v="07M"/>
    <x v="2"/>
    <x v="2"/>
    <x v="0"/>
    <n v="0"/>
    <x v="0"/>
  </r>
  <r>
    <n v="1112"/>
    <s v="07M"/>
    <x v="2"/>
    <x v="2"/>
    <x v="1"/>
    <n v="0"/>
    <x v="0"/>
  </r>
  <r>
    <n v="1933"/>
    <s v="07M"/>
    <x v="2"/>
    <x v="2"/>
    <x v="2"/>
    <n v="0"/>
    <x v="0"/>
  </r>
  <r>
    <n v="1193"/>
    <s v="07M"/>
    <x v="2"/>
    <x v="2"/>
    <x v="3"/>
    <n v="0"/>
    <x v="0"/>
  </r>
  <r>
    <n v="698"/>
    <s v="07M"/>
    <x v="2"/>
    <x v="2"/>
    <x v="4"/>
    <n v="0"/>
    <x v="0"/>
  </r>
  <r>
    <n v="54"/>
    <s v="07M"/>
    <x v="2"/>
    <x v="2"/>
    <x v="0"/>
    <n v="1"/>
    <x v="1"/>
  </r>
  <r>
    <n v="80"/>
    <s v="07M"/>
    <x v="2"/>
    <x v="2"/>
    <x v="1"/>
    <n v="1"/>
    <x v="1"/>
  </r>
  <r>
    <n v="152"/>
    <s v="07M"/>
    <x v="2"/>
    <x v="2"/>
    <x v="2"/>
    <n v="1"/>
    <x v="1"/>
  </r>
  <r>
    <n v="105"/>
    <s v="07M"/>
    <x v="2"/>
    <x v="2"/>
    <x v="3"/>
    <n v="1"/>
    <x v="1"/>
  </r>
  <r>
    <n v="59"/>
    <s v="07M"/>
    <x v="2"/>
    <x v="2"/>
    <x v="4"/>
    <n v="1"/>
    <x v="1"/>
  </r>
  <r>
    <n v="27"/>
    <s v="07M"/>
    <x v="2"/>
    <x v="2"/>
    <x v="0"/>
    <n v="2"/>
    <x v="2"/>
  </r>
  <r>
    <n v="28"/>
    <s v="07M"/>
    <x v="2"/>
    <x v="2"/>
    <x v="1"/>
    <n v="2"/>
    <x v="2"/>
  </r>
  <r>
    <n v="63"/>
    <s v="07M"/>
    <x v="2"/>
    <x v="2"/>
    <x v="2"/>
    <n v="2"/>
    <x v="2"/>
  </r>
  <r>
    <n v="52"/>
    <s v="07M"/>
    <x v="2"/>
    <x v="2"/>
    <x v="3"/>
    <n v="2"/>
    <x v="2"/>
  </r>
  <r>
    <n v="44"/>
    <s v="07M"/>
    <x v="2"/>
    <x v="2"/>
    <x v="4"/>
    <n v="2"/>
    <x v="2"/>
  </r>
  <r>
    <n v="14"/>
    <s v="07M"/>
    <x v="2"/>
    <x v="2"/>
    <x v="0"/>
    <s v="3+"/>
    <x v="3"/>
  </r>
  <r>
    <n v="21"/>
    <s v="07M"/>
    <x v="2"/>
    <x v="2"/>
    <x v="1"/>
    <s v="3+"/>
    <x v="3"/>
  </r>
  <r>
    <n v="42"/>
    <s v="07M"/>
    <x v="2"/>
    <x v="2"/>
    <x v="2"/>
    <s v="3+"/>
    <x v="3"/>
  </r>
  <r>
    <n v="24"/>
    <s v="07M"/>
    <x v="2"/>
    <x v="2"/>
    <x v="3"/>
    <s v="3+"/>
    <x v="3"/>
  </r>
  <r>
    <n v="14"/>
    <s v="07M"/>
    <x v="2"/>
    <x v="2"/>
    <x v="4"/>
    <s v="3+"/>
    <x v="3"/>
  </r>
  <r>
    <n v="581"/>
    <s v="07M"/>
    <x v="2"/>
    <x v="2"/>
    <x v="0"/>
    <m/>
    <x v="4"/>
  </r>
  <r>
    <n v="720"/>
    <s v="07M"/>
    <x v="2"/>
    <x v="2"/>
    <x v="1"/>
    <m/>
    <x v="4"/>
  </r>
  <r>
    <n v="1197"/>
    <s v="07M"/>
    <x v="2"/>
    <x v="2"/>
    <x v="2"/>
    <m/>
    <x v="4"/>
  </r>
  <r>
    <n v="769"/>
    <s v="07M"/>
    <x v="2"/>
    <x v="2"/>
    <x v="3"/>
    <m/>
    <x v="4"/>
  </r>
  <r>
    <n v="398"/>
    <s v="07M"/>
    <x v="2"/>
    <x v="2"/>
    <x v="4"/>
    <m/>
    <x v="4"/>
  </r>
  <r>
    <n v="1233"/>
    <s v="07N"/>
    <x v="3"/>
    <x v="3"/>
    <x v="0"/>
    <n v="0"/>
    <x v="0"/>
  </r>
  <r>
    <n v="1051"/>
    <s v="07N"/>
    <x v="3"/>
    <x v="3"/>
    <x v="1"/>
    <n v="0"/>
    <x v="0"/>
  </r>
  <r>
    <n v="887"/>
    <s v="07N"/>
    <x v="3"/>
    <x v="3"/>
    <x v="2"/>
    <n v="0"/>
    <x v="0"/>
  </r>
  <r>
    <n v="803"/>
    <s v="07N"/>
    <x v="3"/>
    <x v="3"/>
    <x v="3"/>
    <n v="0"/>
    <x v="0"/>
  </r>
  <r>
    <n v="390"/>
    <s v="07N"/>
    <x v="3"/>
    <x v="3"/>
    <x v="4"/>
    <n v="0"/>
    <x v="0"/>
  </r>
  <r>
    <n v="64"/>
    <s v="07N"/>
    <x v="3"/>
    <x v="3"/>
    <x v="0"/>
    <n v="1"/>
    <x v="1"/>
  </r>
  <r>
    <n v="65"/>
    <s v="07N"/>
    <x v="3"/>
    <x v="3"/>
    <x v="1"/>
    <n v="1"/>
    <x v="1"/>
  </r>
  <r>
    <n v="75"/>
    <s v="07N"/>
    <x v="3"/>
    <x v="3"/>
    <x v="2"/>
    <n v="1"/>
    <x v="1"/>
  </r>
  <r>
    <n v="54"/>
    <s v="07N"/>
    <x v="3"/>
    <x v="3"/>
    <x v="3"/>
    <n v="1"/>
    <x v="1"/>
  </r>
  <r>
    <n v="28"/>
    <s v="07N"/>
    <x v="3"/>
    <x v="3"/>
    <x v="4"/>
    <n v="1"/>
    <x v="1"/>
  </r>
  <r>
    <n v="42"/>
    <s v="07N"/>
    <x v="3"/>
    <x v="3"/>
    <x v="0"/>
    <n v="2"/>
    <x v="2"/>
  </r>
  <r>
    <n v="29"/>
    <s v="07N"/>
    <x v="3"/>
    <x v="3"/>
    <x v="1"/>
    <n v="2"/>
    <x v="2"/>
  </r>
  <r>
    <n v="41"/>
    <s v="07N"/>
    <x v="3"/>
    <x v="3"/>
    <x v="2"/>
    <n v="2"/>
    <x v="2"/>
  </r>
  <r>
    <n v="37"/>
    <s v="07N"/>
    <x v="3"/>
    <x v="3"/>
    <x v="3"/>
    <n v="2"/>
    <x v="2"/>
  </r>
  <r>
    <n v="16"/>
    <s v="07N"/>
    <x v="3"/>
    <x v="3"/>
    <x v="4"/>
    <n v="2"/>
    <x v="2"/>
  </r>
  <r>
    <n v="25"/>
    <s v="07N"/>
    <x v="3"/>
    <x v="3"/>
    <x v="0"/>
    <s v="3+"/>
    <x v="3"/>
  </r>
  <r>
    <n v="22"/>
    <s v="07N"/>
    <x v="3"/>
    <x v="3"/>
    <x v="1"/>
    <s v="3+"/>
    <x v="3"/>
  </r>
  <r>
    <n v="30"/>
    <s v="07N"/>
    <x v="3"/>
    <x v="3"/>
    <x v="2"/>
    <s v="3+"/>
    <x v="3"/>
  </r>
  <r>
    <n v="23"/>
    <s v="07N"/>
    <x v="3"/>
    <x v="3"/>
    <x v="3"/>
    <s v="3+"/>
    <x v="3"/>
  </r>
  <r>
    <n v="5"/>
    <s v="07N"/>
    <x v="3"/>
    <x v="3"/>
    <x v="4"/>
    <s v="3+"/>
    <x v="3"/>
  </r>
  <r>
    <n v="749"/>
    <s v="07N"/>
    <x v="3"/>
    <x v="3"/>
    <x v="0"/>
    <m/>
    <x v="4"/>
  </r>
  <r>
    <n v="644"/>
    <s v="07N"/>
    <x v="3"/>
    <x v="3"/>
    <x v="1"/>
    <m/>
    <x v="4"/>
  </r>
  <r>
    <n v="583"/>
    <s v="07N"/>
    <x v="3"/>
    <x v="3"/>
    <x v="2"/>
    <m/>
    <x v="4"/>
  </r>
  <r>
    <n v="456"/>
    <s v="07N"/>
    <x v="3"/>
    <x v="3"/>
    <x v="3"/>
    <m/>
    <x v="4"/>
  </r>
  <r>
    <n v="247"/>
    <s v="07N"/>
    <x v="3"/>
    <x v="3"/>
    <x v="4"/>
    <m/>
    <x v="4"/>
  </r>
  <r>
    <n v="328"/>
    <s v="07P"/>
    <x v="4"/>
    <x v="4"/>
    <x v="1"/>
    <n v="0"/>
    <x v="0"/>
  </r>
  <r>
    <n v="1092"/>
    <s v="07P"/>
    <x v="4"/>
    <x v="4"/>
    <x v="2"/>
    <n v="0"/>
    <x v="0"/>
  </r>
  <r>
    <n v="1457"/>
    <s v="07P"/>
    <x v="4"/>
    <x v="4"/>
    <x v="3"/>
    <n v="0"/>
    <x v="0"/>
  </r>
  <r>
    <n v="1108"/>
    <s v="07P"/>
    <x v="4"/>
    <x v="4"/>
    <x v="4"/>
    <n v="0"/>
    <x v="0"/>
  </r>
  <r>
    <n v="35"/>
    <s v="07P"/>
    <x v="4"/>
    <x v="4"/>
    <x v="1"/>
    <n v="1"/>
    <x v="1"/>
  </r>
  <r>
    <n v="90"/>
    <s v="07P"/>
    <x v="4"/>
    <x v="4"/>
    <x v="2"/>
    <n v="1"/>
    <x v="1"/>
  </r>
  <r>
    <n v="110"/>
    <s v="07P"/>
    <x v="4"/>
    <x v="4"/>
    <x v="3"/>
    <n v="1"/>
    <x v="1"/>
  </r>
  <r>
    <n v="89"/>
    <s v="07P"/>
    <x v="4"/>
    <x v="4"/>
    <x v="4"/>
    <n v="1"/>
    <x v="1"/>
  </r>
  <r>
    <n v="14"/>
    <s v="07P"/>
    <x v="4"/>
    <x v="4"/>
    <x v="1"/>
    <n v="2"/>
    <x v="2"/>
  </r>
  <r>
    <n v="44"/>
    <s v="07P"/>
    <x v="4"/>
    <x v="4"/>
    <x v="2"/>
    <n v="2"/>
    <x v="2"/>
  </r>
  <r>
    <n v="68"/>
    <s v="07P"/>
    <x v="4"/>
    <x v="4"/>
    <x v="3"/>
    <n v="2"/>
    <x v="2"/>
  </r>
  <r>
    <n v="39"/>
    <s v="07P"/>
    <x v="4"/>
    <x v="4"/>
    <x v="4"/>
    <n v="2"/>
    <x v="2"/>
  </r>
  <r>
    <n v="6"/>
    <s v="07P"/>
    <x v="4"/>
    <x v="4"/>
    <x v="1"/>
    <s v="3+"/>
    <x v="3"/>
  </r>
  <r>
    <n v="30"/>
    <s v="07P"/>
    <x v="4"/>
    <x v="4"/>
    <x v="2"/>
    <s v="3+"/>
    <x v="3"/>
  </r>
  <r>
    <n v="43"/>
    <s v="07P"/>
    <x v="4"/>
    <x v="4"/>
    <x v="3"/>
    <s v="3+"/>
    <x v="3"/>
  </r>
  <r>
    <n v="41"/>
    <s v="07P"/>
    <x v="4"/>
    <x v="4"/>
    <x v="4"/>
    <s v="3+"/>
    <x v="3"/>
  </r>
  <r>
    <n v="217"/>
    <s v="07P"/>
    <x v="4"/>
    <x v="4"/>
    <x v="1"/>
    <m/>
    <x v="4"/>
  </r>
  <r>
    <n v="740"/>
    <s v="07P"/>
    <x v="4"/>
    <x v="4"/>
    <x v="2"/>
    <m/>
    <x v="4"/>
  </r>
  <r>
    <n v="1032"/>
    <s v="07P"/>
    <x v="4"/>
    <x v="4"/>
    <x v="3"/>
    <m/>
    <x v="4"/>
  </r>
  <r>
    <n v="799"/>
    <s v="07P"/>
    <x v="4"/>
    <x v="4"/>
    <x v="4"/>
    <m/>
    <x v="4"/>
  </r>
  <r>
    <n v="2179"/>
    <s v="07Q"/>
    <x v="5"/>
    <x v="3"/>
    <x v="0"/>
    <n v="0"/>
    <x v="0"/>
  </r>
  <r>
    <n v="1645"/>
    <s v="07Q"/>
    <x v="5"/>
    <x v="3"/>
    <x v="1"/>
    <n v="0"/>
    <x v="0"/>
  </r>
  <r>
    <n v="1071"/>
    <s v="07Q"/>
    <x v="5"/>
    <x v="3"/>
    <x v="2"/>
    <n v="0"/>
    <x v="0"/>
  </r>
  <r>
    <n v="601"/>
    <s v="07Q"/>
    <x v="5"/>
    <x v="3"/>
    <x v="3"/>
    <n v="0"/>
    <x v="0"/>
  </r>
  <r>
    <n v="470"/>
    <s v="07Q"/>
    <x v="5"/>
    <x v="3"/>
    <x v="4"/>
    <n v="0"/>
    <x v="0"/>
  </r>
  <r>
    <n v="148"/>
    <s v="07Q"/>
    <x v="5"/>
    <x v="3"/>
    <x v="0"/>
    <n v="1"/>
    <x v="1"/>
  </r>
  <r>
    <n v="105"/>
    <s v="07Q"/>
    <x v="5"/>
    <x v="3"/>
    <x v="1"/>
    <n v="1"/>
    <x v="1"/>
  </r>
  <r>
    <n v="84"/>
    <s v="07Q"/>
    <x v="5"/>
    <x v="3"/>
    <x v="2"/>
    <n v="1"/>
    <x v="1"/>
  </r>
  <r>
    <n v="66"/>
    <s v="07Q"/>
    <x v="5"/>
    <x v="3"/>
    <x v="3"/>
    <n v="1"/>
    <x v="1"/>
  </r>
  <r>
    <n v="52"/>
    <s v="07Q"/>
    <x v="5"/>
    <x v="3"/>
    <x v="4"/>
    <n v="1"/>
    <x v="1"/>
  </r>
  <r>
    <n v="64"/>
    <s v="07Q"/>
    <x v="5"/>
    <x v="3"/>
    <x v="0"/>
    <n v="2"/>
    <x v="2"/>
  </r>
  <r>
    <n v="59"/>
    <s v="07Q"/>
    <x v="5"/>
    <x v="3"/>
    <x v="1"/>
    <n v="2"/>
    <x v="2"/>
  </r>
  <r>
    <n v="37"/>
    <s v="07Q"/>
    <x v="5"/>
    <x v="3"/>
    <x v="2"/>
    <n v="2"/>
    <x v="2"/>
  </r>
  <r>
    <n v="22"/>
    <s v="07Q"/>
    <x v="5"/>
    <x v="3"/>
    <x v="3"/>
    <n v="2"/>
    <x v="2"/>
  </r>
  <r>
    <n v="19"/>
    <s v="07Q"/>
    <x v="5"/>
    <x v="3"/>
    <x v="4"/>
    <n v="2"/>
    <x v="2"/>
  </r>
  <r>
    <n v="32"/>
    <s v="07Q"/>
    <x v="5"/>
    <x v="3"/>
    <x v="0"/>
    <s v="3+"/>
    <x v="3"/>
  </r>
  <r>
    <n v="30"/>
    <s v="07Q"/>
    <x v="5"/>
    <x v="3"/>
    <x v="1"/>
    <s v="3+"/>
    <x v="3"/>
  </r>
  <r>
    <n v="16"/>
    <s v="07Q"/>
    <x v="5"/>
    <x v="3"/>
    <x v="2"/>
    <s v="3+"/>
    <x v="3"/>
  </r>
  <r>
    <n v="12"/>
    <s v="07Q"/>
    <x v="5"/>
    <x v="3"/>
    <x v="3"/>
    <s v="3+"/>
    <x v="3"/>
  </r>
  <r>
    <n v="14"/>
    <s v="07Q"/>
    <x v="5"/>
    <x v="3"/>
    <x v="4"/>
    <s v="3+"/>
    <x v="3"/>
  </r>
  <r>
    <n v="1437"/>
    <s v="07Q"/>
    <x v="5"/>
    <x v="3"/>
    <x v="0"/>
    <m/>
    <x v="4"/>
  </r>
  <r>
    <n v="1013"/>
    <s v="07Q"/>
    <x v="5"/>
    <x v="3"/>
    <x v="1"/>
    <m/>
    <x v="4"/>
  </r>
  <r>
    <n v="681"/>
    <s v="07Q"/>
    <x v="5"/>
    <x v="3"/>
    <x v="2"/>
    <m/>
    <x v="4"/>
  </r>
  <r>
    <n v="356"/>
    <s v="07Q"/>
    <x v="5"/>
    <x v="3"/>
    <x v="3"/>
    <m/>
    <x v="4"/>
  </r>
  <r>
    <n v="293"/>
    <s v="07Q"/>
    <x v="5"/>
    <x v="3"/>
    <x v="4"/>
    <m/>
    <x v="4"/>
  </r>
  <r>
    <n v="466"/>
    <s v="07R"/>
    <x v="6"/>
    <x v="2"/>
    <x v="0"/>
    <n v="0"/>
    <x v="0"/>
  </r>
  <r>
    <n v="530"/>
    <s v="07R"/>
    <x v="6"/>
    <x v="2"/>
    <x v="1"/>
    <n v="0"/>
    <x v="0"/>
  </r>
  <r>
    <n v="396"/>
    <s v="07R"/>
    <x v="6"/>
    <x v="2"/>
    <x v="2"/>
    <n v="0"/>
    <x v="0"/>
  </r>
  <r>
    <n v="819"/>
    <s v="07R"/>
    <x v="6"/>
    <x v="2"/>
    <x v="3"/>
    <n v="0"/>
    <x v="0"/>
  </r>
  <r>
    <n v="957"/>
    <s v="07R"/>
    <x v="6"/>
    <x v="2"/>
    <x v="4"/>
    <n v="0"/>
    <x v="0"/>
  </r>
  <r>
    <n v="12"/>
    <s v="07R"/>
    <x v="6"/>
    <x v="2"/>
    <x v="0"/>
    <n v="1"/>
    <x v="1"/>
  </r>
  <r>
    <n v="24"/>
    <s v="07R"/>
    <x v="6"/>
    <x v="2"/>
    <x v="1"/>
    <n v="1"/>
    <x v="1"/>
  </r>
  <r>
    <n v="28"/>
    <s v="07R"/>
    <x v="6"/>
    <x v="2"/>
    <x v="2"/>
    <n v="1"/>
    <x v="1"/>
  </r>
  <r>
    <n v="58"/>
    <s v="07R"/>
    <x v="6"/>
    <x v="2"/>
    <x v="3"/>
    <n v="1"/>
    <x v="1"/>
  </r>
  <r>
    <n v="73"/>
    <s v="07R"/>
    <x v="6"/>
    <x v="2"/>
    <x v="4"/>
    <n v="1"/>
    <x v="1"/>
  </r>
  <r>
    <n v="10"/>
    <s v="07R"/>
    <x v="6"/>
    <x v="2"/>
    <x v="0"/>
    <n v="2"/>
    <x v="2"/>
  </r>
  <r>
    <n v="19"/>
    <s v="07R"/>
    <x v="6"/>
    <x v="2"/>
    <x v="1"/>
    <n v="2"/>
    <x v="2"/>
  </r>
  <r>
    <n v="19"/>
    <s v="07R"/>
    <x v="6"/>
    <x v="2"/>
    <x v="2"/>
    <n v="2"/>
    <x v="2"/>
  </r>
  <r>
    <n v="26"/>
    <s v="07R"/>
    <x v="6"/>
    <x v="2"/>
    <x v="3"/>
    <n v="2"/>
    <x v="2"/>
  </r>
  <r>
    <n v="48"/>
    <s v="07R"/>
    <x v="6"/>
    <x v="2"/>
    <x v="4"/>
    <n v="2"/>
    <x v="2"/>
  </r>
  <r>
    <n v="5"/>
    <s v="07R"/>
    <x v="6"/>
    <x v="2"/>
    <x v="0"/>
    <s v="3+"/>
    <x v="3"/>
  </r>
  <r>
    <n v="9"/>
    <s v="07R"/>
    <x v="6"/>
    <x v="2"/>
    <x v="1"/>
    <s v="3+"/>
    <x v="3"/>
  </r>
  <r>
    <n v="8"/>
    <s v="07R"/>
    <x v="6"/>
    <x v="2"/>
    <x v="2"/>
    <s v="3+"/>
    <x v="3"/>
  </r>
  <r>
    <n v="26"/>
    <s v="07R"/>
    <x v="6"/>
    <x v="2"/>
    <x v="3"/>
    <s v="3+"/>
    <x v="3"/>
  </r>
  <r>
    <n v="37"/>
    <s v="07R"/>
    <x v="6"/>
    <x v="2"/>
    <x v="4"/>
    <s v="3+"/>
    <x v="3"/>
  </r>
  <r>
    <n v="343"/>
    <s v="07R"/>
    <x v="6"/>
    <x v="2"/>
    <x v="0"/>
    <m/>
    <x v="4"/>
  </r>
  <r>
    <n v="403"/>
    <s v="07R"/>
    <x v="6"/>
    <x v="2"/>
    <x v="1"/>
    <m/>
    <x v="4"/>
  </r>
  <r>
    <n v="281"/>
    <s v="07R"/>
    <x v="6"/>
    <x v="2"/>
    <x v="2"/>
    <m/>
    <x v="4"/>
  </r>
  <r>
    <n v="594"/>
    <s v="07R"/>
    <x v="6"/>
    <x v="2"/>
    <x v="3"/>
    <m/>
    <x v="4"/>
  </r>
  <r>
    <n v="656"/>
    <s v="07R"/>
    <x v="6"/>
    <x v="2"/>
    <x v="4"/>
    <m/>
    <x v="4"/>
  </r>
  <r>
    <n v="79"/>
    <s v="07T"/>
    <x v="7"/>
    <x v="1"/>
    <x v="0"/>
    <n v="0"/>
    <x v="0"/>
  </r>
  <r>
    <n v="116"/>
    <s v="07T"/>
    <x v="7"/>
    <x v="1"/>
    <x v="1"/>
    <n v="0"/>
    <x v="0"/>
  </r>
  <r>
    <n v="255"/>
    <s v="07T"/>
    <x v="7"/>
    <x v="1"/>
    <x v="2"/>
    <n v="0"/>
    <x v="0"/>
  </r>
  <r>
    <n v="844"/>
    <s v="07T"/>
    <x v="7"/>
    <x v="1"/>
    <x v="3"/>
    <n v="0"/>
    <x v="0"/>
  </r>
  <r>
    <n v="1695"/>
    <s v="07T"/>
    <x v="7"/>
    <x v="1"/>
    <x v="4"/>
    <n v="0"/>
    <x v="0"/>
  </r>
  <r>
    <n v="5"/>
    <s v="07T"/>
    <x v="7"/>
    <x v="1"/>
    <x v="0"/>
    <n v="1"/>
    <x v="1"/>
  </r>
  <r>
    <n v="10"/>
    <s v="07T"/>
    <x v="7"/>
    <x v="1"/>
    <x v="1"/>
    <n v="1"/>
    <x v="1"/>
  </r>
  <r>
    <n v="12"/>
    <s v="07T"/>
    <x v="7"/>
    <x v="1"/>
    <x v="2"/>
    <n v="1"/>
    <x v="1"/>
  </r>
  <r>
    <n v="66"/>
    <s v="07T"/>
    <x v="7"/>
    <x v="1"/>
    <x v="3"/>
    <n v="1"/>
    <x v="1"/>
  </r>
  <r>
    <n v="118"/>
    <s v="07T"/>
    <x v="7"/>
    <x v="1"/>
    <x v="4"/>
    <n v="1"/>
    <x v="1"/>
  </r>
  <r>
    <n v="0"/>
    <s v="07T"/>
    <x v="7"/>
    <x v="1"/>
    <x v="0"/>
    <n v="2"/>
    <x v="2"/>
  </r>
  <r>
    <n v="0"/>
    <s v="07T"/>
    <x v="7"/>
    <x v="1"/>
    <x v="1"/>
    <n v="2"/>
    <x v="2"/>
  </r>
  <r>
    <n v="7"/>
    <s v="07T"/>
    <x v="7"/>
    <x v="1"/>
    <x v="2"/>
    <n v="2"/>
    <x v="2"/>
  </r>
  <r>
    <n v="22"/>
    <s v="07T"/>
    <x v="7"/>
    <x v="1"/>
    <x v="3"/>
    <n v="2"/>
    <x v="2"/>
  </r>
  <r>
    <n v="53"/>
    <s v="07T"/>
    <x v="7"/>
    <x v="1"/>
    <x v="4"/>
    <n v="2"/>
    <x v="2"/>
  </r>
  <r>
    <n v="0"/>
    <s v="07T"/>
    <x v="7"/>
    <x v="1"/>
    <x v="0"/>
    <s v="3+"/>
    <x v="3"/>
  </r>
  <r>
    <n v="0"/>
    <s v="07T"/>
    <x v="7"/>
    <x v="1"/>
    <x v="1"/>
    <s v="3+"/>
    <x v="3"/>
  </r>
  <r>
    <n v="9"/>
    <s v="07T"/>
    <x v="7"/>
    <x v="1"/>
    <x v="2"/>
    <s v="3+"/>
    <x v="3"/>
  </r>
  <r>
    <n v="15"/>
    <s v="07T"/>
    <x v="7"/>
    <x v="1"/>
    <x v="3"/>
    <s v="3+"/>
    <x v="3"/>
  </r>
  <r>
    <n v="38"/>
    <s v="07T"/>
    <x v="7"/>
    <x v="1"/>
    <x v="4"/>
    <s v="3+"/>
    <x v="3"/>
  </r>
  <r>
    <n v="67"/>
    <s v="07T"/>
    <x v="7"/>
    <x v="1"/>
    <x v="0"/>
    <m/>
    <x v="4"/>
  </r>
  <r>
    <n v="79"/>
    <s v="07T"/>
    <x v="7"/>
    <x v="1"/>
    <x v="1"/>
    <m/>
    <x v="4"/>
  </r>
  <r>
    <n v="168"/>
    <s v="07T"/>
    <x v="7"/>
    <x v="1"/>
    <x v="2"/>
    <m/>
    <x v="4"/>
  </r>
  <r>
    <n v="544"/>
    <s v="07T"/>
    <x v="7"/>
    <x v="1"/>
    <x v="3"/>
    <m/>
    <x v="4"/>
  </r>
  <r>
    <n v="1075"/>
    <s v="07T"/>
    <x v="7"/>
    <x v="1"/>
    <x v="4"/>
    <m/>
    <x v="4"/>
  </r>
  <r>
    <n v="1174"/>
    <s v="07V"/>
    <x v="8"/>
    <x v="5"/>
    <x v="0"/>
    <n v="0"/>
    <x v="0"/>
  </r>
  <r>
    <n v="973"/>
    <s v="07V"/>
    <x v="8"/>
    <x v="5"/>
    <x v="1"/>
    <n v="0"/>
    <x v="0"/>
  </r>
  <r>
    <n v="1046"/>
    <s v="07V"/>
    <x v="8"/>
    <x v="5"/>
    <x v="2"/>
    <n v="0"/>
    <x v="0"/>
  </r>
  <r>
    <n v="1573"/>
    <s v="07V"/>
    <x v="8"/>
    <x v="5"/>
    <x v="3"/>
    <n v="0"/>
    <x v="0"/>
  </r>
  <r>
    <n v="1096"/>
    <s v="07V"/>
    <x v="8"/>
    <x v="5"/>
    <x v="4"/>
    <n v="0"/>
    <x v="0"/>
  </r>
  <r>
    <n v="79"/>
    <s v="07V"/>
    <x v="8"/>
    <x v="5"/>
    <x v="0"/>
    <n v="1"/>
    <x v="1"/>
  </r>
  <r>
    <n v="69"/>
    <s v="07V"/>
    <x v="8"/>
    <x v="5"/>
    <x v="1"/>
    <n v="1"/>
    <x v="1"/>
  </r>
  <r>
    <n v="83"/>
    <s v="07V"/>
    <x v="8"/>
    <x v="5"/>
    <x v="2"/>
    <n v="1"/>
    <x v="1"/>
  </r>
  <r>
    <n v="129"/>
    <s v="07V"/>
    <x v="8"/>
    <x v="5"/>
    <x v="3"/>
    <n v="1"/>
    <x v="1"/>
  </r>
  <r>
    <n v="98"/>
    <s v="07V"/>
    <x v="8"/>
    <x v="5"/>
    <x v="4"/>
    <n v="1"/>
    <x v="1"/>
  </r>
  <r>
    <n v="30"/>
    <s v="07V"/>
    <x v="8"/>
    <x v="5"/>
    <x v="0"/>
    <n v="2"/>
    <x v="2"/>
  </r>
  <r>
    <n v="37"/>
    <s v="07V"/>
    <x v="8"/>
    <x v="5"/>
    <x v="1"/>
    <n v="2"/>
    <x v="2"/>
  </r>
  <r>
    <n v="44"/>
    <s v="07V"/>
    <x v="8"/>
    <x v="5"/>
    <x v="2"/>
    <n v="2"/>
    <x v="2"/>
  </r>
  <r>
    <n v="70"/>
    <s v="07V"/>
    <x v="8"/>
    <x v="5"/>
    <x v="3"/>
    <n v="2"/>
    <x v="2"/>
  </r>
  <r>
    <n v="42"/>
    <s v="07V"/>
    <x v="8"/>
    <x v="5"/>
    <x v="4"/>
    <n v="2"/>
    <x v="2"/>
  </r>
  <r>
    <n v="22"/>
    <s v="07V"/>
    <x v="8"/>
    <x v="5"/>
    <x v="0"/>
    <s v="3+"/>
    <x v="3"/>
  </r>
  <r>
    <n v="20"/>
    <s v="07V"/>
    <x v="8"/>
    <x v="5"/>
    <x v="1"/>
    <s v="3+"/>
    <x v="3"/>
  </r>
  <r>
    <n v="25"/>
    <s v="07V"/>
    <x v="8"/>
    <x v="5"/>
    <x v="2"/>
    <s v="3+"/>
    <x v="3"/>
  </r>
  <r>
    <n v="49"/>
    <s v="07V"/>
    <x v="8"/>
    <x v="5"/>
    <x v="3"/>
    <s v="3+"/>
    <x v="3"/>
  </r>
  <r>
    <n v="39"/>
    <s v="07V"/>
    <x v="8"/>
    <x v="5"/>
    <x v="4"/>
    <s v="3+"/>
    <x v="3"/>
  </r>
  <r>
    <n v="812"/>
    <s v="07V"/>
    <x v="8"/>
    <x v="5"/>
    <x v="0"/>
    <m/>
    <x v="4"/>
  </r>
  <r>
    <n v="637"/>
    <s v="07V"/>
    <x v="8"/>
    <x v="5"/>
    <x v="1"/>
    <m/>
    <x v="4"/>
  </r>
  <r>
    <n v="693"/>
    <s v="07V"/>
    <x v="8"/>
    <x v="5"/>
    <x v="2"/>
    <m/>
    <x v="4"/>
  </r>
  <r>
    <n v="1088"/>
    <s v="07V"/>
    <x v="8"/>
    <x v="5"/>
    <x v="3"/>
    <m/>
    <x v="4"/>
  </r>
  <r>
    <n v="711"/>
    <s v="07V"/>
    <x v="8"/>
    <x v="5"/>
    <x v="4"/>
    <m/>
    <x v="4"/>
  </r>
  <r>
    <n v="412"/>
    <s v="07W"/>
    <x v="9"/>
    <x v="4"/>
    <x v="0"/>
    <n v="0"/>
    <x v="0"/>
  </r>
  <r>
    <n v="573"/>
    <s v="07W"/>
    <x v="9"/>
    <x v="4"/>
    <x v="1"/>
    <n v="0"/>
    <x v="0"/>
  </r>
  <r>
    <n v="1399"/>
    <s v="07W"/>
    <x v="9"/>
    <x v="4"/>
    <x v="2"/>
    <n v="0"/>
    <x v="0"/>
  </r>
  <r>
    <n v="1172"/>
    <s v="07W"/>
    <x v="9"/>
    <x v="4"/>
    <x v="3"/>
    <n v="0"/>
    <x v="0"/>
  </r>
  <r>
    <n v="1007"/>
    <s v="07W"/>
    <x v="9"/>
    <x v="4"/>
    <x v="4"/>
    <n v="0"/>
    <x v="0"/>
  </r>
  <r>
    <n v="30"/>
    <s v="07W"/>
    <x v="9"/>
    <x v="4"/>
    <x v="0"/>
    <n v="1"/>
    <x v="1"/>
  </r>
  <r>
    <n v="35"/>
    <s v="07W"/>
    <x v="9"/>
    <x v="4"/>
    <x v="1"/>
    <n v="1"/>
    <x v="1"/>
  </r>
  <r>
    <n v="101"/>
    <s v="07W"/>
    <x v="9"/>
    <x v="4"/>
    <x v="2"/>
    <n v="1"/>
    <x v="1"/>
  </r>
  <r>
    <n v="116"/>
    <s v="07W"/>
    <x v="9"/>
    <x v="4"/>
    <x v="3"/>
    <n v="1"/>
    <x v="1"/>
  </r>
  <r>
    <n v="96"/>
    <s v="07W"/>
    <x v="9"/>
    <x v="4"/>
    <x v="4"/>
    <n v="1"/>
    <x v="1"/>
  </r>
  <r>
    <n v="17"/>
    <s v="07W"/>
    <x v="9"/>
    <x v="4"/>
    <x v="0"/>
    <n v="2"/>
    <x v="2"/>
  </r>
  <r>
    <n v="16"/>
    <s v="07W"/>
    <x v="9"/>
    <x v="4"/>
    <x v="1"/>
    <n v="2"/>
    <x v="2"/>
  </r>
  <r>
    <n v="62"/>
    <s v="07W"/>
    <x v="9"/>
    <x v="4"/>
    <x v="2"/>
    <n v="2"/>
    <x v="2"/>
  </r>
  <r>
    <n v="39"/>
    <s v="07W"/>
    <x v="9"/>
    <x v="4"/>
    <x v="3"/>
    <n v="2"/>
    <x v="2"/>
  </r>
  <r>
    <n v="38"/>
    <s v="07W"/>
    <x v="9"/>
    <x v="4"/>
    <x v="4"/>
    <n v="2"/>
    <x v="2"/>
  </r>
  <r>
    <n v="5"/>
    <s v="07W"/>
    <x v="9"/>
    <x v="4"/>
    <x v="0"/>
    <s v="3+"/>
    <x v="3"/>
  </r>
  <r>
    <n v="22"/>
    <s v="07W"/>
    <x v="9"/>
    <x v="4"/>
    <x v="1"/>
    <s v="3+"/>
    <x v="3"/>
  </r>
  <r>
    <n v="43"/>
    <s v="07W"/>
    <x v="9"/>
    <x v="4"/>
    <x v="2"/>
    <s v="3+"/>
    <x v="3"/>
  </r>
  <r>
    <n v="54"/>
    <s v="07W"/>
    <x v="9"/>
    <x v="4"/>
    <x v="3"/>
    <s v="3+"/>
    <x v="3"/>
  </r>
  <r>
    <n v="40"/>
    <s v="07W"/>
    <x v="9"/>
    <x v="4"/>
    <x v="4"/>
    <s v="3+"/>
    <x v="3"/>
  </r>
  <r>
    <n v="235"/>
    <s v="07W"/>
    <x v="9"/>
    <x v="4"/>
    <x v="0"/>
    <m/>
    <x v="4"/>
  </r>
  <r>
    <n v="369"/>
    <s v="07W"/>
    <x v="9"/>
    <x v="4"/>
    <x v="1"/>
    <m/>
    <x v="4"/>
  </r>
  <r>
    <n v="933"/>
    <s v="07W"/>
    <x v="9"/>
    <x v="4"/>
    <x v="2"/>
    <m/>
    <x v="4"/>
  </r>
  <r>
    <n v="737"/>
    <s v="07W"/>
    <x v="9"/>
    <x v="4"/>
    <x v="3"/>
    <m/>
    <x v="4"/>
  </r>
  <r>
    <n v="579"/>
    <s v="07W"/>
    <x v="9"/>
    <x v="4"/>
    <x v="4"/>
    <m/>
    <x v="4"/>
  </r>
  <r>
    <n v="264"/>
    <s v="07X"/>
    <x v="10"/>
    <x v="2"/>
    <x v="0"/>
    <n v="0"/>
    <x v="0"/>
  </r>
  <r>
    <n v="745"/>
    <s v="07X"/>
    <x v="10"/>
    <x v="2"/>
    <x v="1"/>
    <n v="0"/>
    <x v="0"/>
  </r>
  <r>
    <n v="750"/>
    <s v="07X"/>
    <x v="10"/>
    <x v="2"/>
    <x v="2"/>
    <n v="0"/>
    <x v="0"/>
  </r>
  <r>
    <n v="1249"/>
    <s v="07X"/>
    <x v="10"/>
    <x v="2"/>
    <x v="3"/>
    <n v="0"/>
    <x v="0"/>
  </r>
  <r>
    <n v="1653"/>
    <s v="07X"/>
    <x v="10"/>
    <x v="2"/>
    <x v="4"/>
    <n v="0"/>
    <x v="0"/>
  </r>
  <r>
    <n v="13"/>
    <s v="07X"/>
    <x v="10"/>
    <x v="2"/>
    <x v="0"/>
    <n v="1"/>
    <x v="1"/>
  </r>
  <r>
    <n v="59"/>
    <s v="07X"/>
    <x v="10"/>
    <x v="2"/>
    <x v="1"/>
    <n v="1"/>
    <x v="1"/>
  </r>
  <r>
    <n v="65"/>
    <s v="07X"/>
    <x v="10"/>
    <x v="2"/>
    <x v="2"/>
    <n v="1"/>
    <x v="1"/>
  </r>
  <r>
    <n v="113"/>
    <s v="07X"/>
    <x v="10"/>
    <x v="2"/>
    <x v="3"/>
    <n v="1"/>
    <x v="1"/>
  </r>
  <r>
    <n v="150"/>
    <s v="07X"/>
    <x v="10"/>
    <x v="2"/>
    <x v="4"/>
    <n v="1"/>
    <x v="1"/>
  </r>
  <r>
    <n v="13"/>
    <s v="07X"/>
    <x v="10"/>
    <x v="2"/>
    <x v="0"/>
    <n v="2"/>
    <x v="2"/>
  </r>
  <r>
    <n v="27"/>
    <s v="07X"/>
    <x v="10"/>
    <x v="2"/>
    <x v="1"/>
    <n v="2"/>
    <x v="2"/>
  </r>
  <r>
    <n v="30"/>
    <s v="07X"/>
    <x v="10"/>
    <x v="2"/>
    <x v="2"/>
    <n v="2"/>
    <x v="2"/>
  </r>
  <r>
    <n v="53"/>
    <s v="07X"/>
    <x v="10"/>
    <x v="2"/>
    <x v="3"/>
    <n v="2"/>
    <x v="2"/>
  </r>
  <r>
    <n v="85"/>
    <s v="07X"/>
    <x v="10"/>
    <x v="2"/>
    <x v="4"/>
    <n v="2"/>
    <x v="2"/>
  </r>
  <r>
    <n v="7"/>
    <s v="07X"/>
    <x v="10"/>
    <x v="2"/>
    <x v="0"/>
    <s v="3+"/>
    <x v="3"/>
  </r>
  <r>
    <n v="8"/>
    <s v="07X"/>
    <x v="10"/>
    <x v="2"/>
    <x v="1"/>
    <s v="3+"/>
    <x v="3"/>
  </r>
  <r>
    <n v="21"/>
    <s v="07X"/>
    <x v="10"/>
    <x v="2"/>
    <x v="2"/>
    <s v="3+"/>
    <x v="3"/>
  </r>
  <r>
    <n v="38"/>
    <s v="07X"/>
    <x v="10"/>
    <x v="2"/>
    <x v="3"/>
    <s v="3+"/>
    <x v="3"/>
  </r>
  <r>
    <n v="63"/>
    <s v="07X"/>
    <x v="10"/>
    <x v="2"/>
    <x v="4"/>
    <s v="3+"/>
    <x v="3"/>
  </r>
  <r>
    <n v="168"/>
    <s v="07X"/>
    <x v="10"/>
    <x v="2"/>
    <x v="0"/>
    <m/>
    <x v="4"/>
  </r>
  <r>
    <n v="418"/>
    <s v="07X"/>
    <x v="10"/>
    <x v="2"/>
    <x v="1"/>
    <m/>
    <x v="4"/>
  </r>
  <r>
    <n v="475"/>
    <s v="07X"/>
    <x v="10"/>
    <x v="2"/>
    <x v="2"/>
    <m/>
    <x v="4"/>
  </r>
  <r>
    <n v="779"/>
    <s v="07X"/>
    <x v="10"/>
    <x v="2"/>
    <x v="3"/>
    <m/>
    <x v="4"/>
  </r>
  <r>
    <n v="1054"/>
    <s v="07X"/>
    <x v="10"/>
    <x v="2"/>
    <x v="4"/>
    <m/>
    <x v="4"/>
  </r>
  <r>
    <n v="158"/>
    <s v="07Y"/>
    <x v="11"/>
    <x v="4"/>
    <x v="0"/>
    <n v="0"/>
    <x v="0"/>
  </r>
  <r>
    <n v="554"/>
    <s v="07Y"/>
    <x v="11"/>
    <x v="4"/>
    <x v="1"/>
    <n v="0"/>
    <x v="0"/>
  </r>
  <r>
    <n v="964"/>
    <s v="07Y"/>
    <x v="11"/>
    <x v="4"/>
    <x v="2"/>
    <n v="0"/>
    <x v="0"/>
  </r>
  <r>
    <n v="1115"/>
    <s v="07Y"/>
    <x v="11"/>
    <x v="4"/>
    <x v="3"/>
    <n v="0"/>
    <x v="0"/>
  </r>
  <r>
    <n v="644"/>
    <s v="07Y"/>
    <x v="11"/>
    <x v="4"/>
    <x v="4"/>
    <n v="0"/>
    <x v="0"/>
  </r>
  <r>
    <n v="9"/>
    <s v="07Y"/>
    <x v="11"/>
    <x v="4"/>
    <x v="0"/>
    <n v="1"/>
    <x v="1"/>
  </r>
  <r>
    <n v="50"/>
    <s v="07Y"/>
    <x v="11"/>
    <x v="4"/>
    <x v="1"/>
    <n v="1"/>
    <x v="1"/>
  </r>
  <r>
    <n v="71"/>
    <s v="07Y"/>
    <x v="11"/>
    <x v="4"/>
    <x v="2"/>
    <n v="1"/>
    <x v="1"/>
  </r>
  <r>
    <n v="100"/>
    <s v="07Y"/>
    <x v="11"/>
    <x v="4"/>
    <x v="3"/>
    <n v="1"/>
    <x v="1"/>
  </r>
  <r>
    <n v="67"/>
    <s v="07Y"/>
    <x v="11"/>
    <x v="4"/>
    <x v="4"/>
    <n v="1"/>
    <x v="1"/>
  </r>
  <r>
    <n v="0"/>
    <s v="07Y"/>
    <x v="11"/>
    <x v="4"/>
    <x v="0"/>
    <n v="2"/>
    <x v="2"/>
  </r>
  <r>
    <n v="10"/>
    <s v="07Y"/>
    <x v="11"/>
    <x v="4"/>
    <x v="1"/>
    <n v="2"/>
    <x v="2"/>
  </r>
  <r>
    <n v="33"/>
    <s v="07Y"/>
    <x v="11"/>
    <x v="4"/>
    <x v="2"/>
    <n v="2"/>
    <x v="2"/>
  </r>
  <r>
    <n v="20"/>
    <s v="07Y"/>
    <x v="11"/>
    <x v="4"/>
    <x v="3"/>
    <n v="2"/>
    <x v="2"/>
  </r>
  <r>
    <n v="34"/>
    <s v="07Y"/>
    <x v="11"/>
    <x v="4"/>
    <x v="4"/>
    <n v="2"/>
    <x v="2"/>
  </r>
  <r>
    <n v="0"/>
    <s v="07Y"/>
    <x v="11"/>
    <x v="4"/>
    <x v="0"/>
    <s v="3+"/>
    <x v="3"/>
  </r>
  <r>
    <n v="10"/>
    <s v="07Y"/>
    <x v="11"/>
    <x v="4"/>
    <x v="1"/>
    <s v="3+"/>
    <x v="3"/>
  </r>
  <r>
    <n v="27"/>
    <s v="07Y"/>
    <x v="11"/>
    <x v="4"/>
    <x v="2"/>
    <s v="3+"/>
    <x v="3"/>
  </r>
  <r>
    <n v="38"/>
    <s v="07Y"/>
    <x v="11"/>
    <x v="4"/>
    <x v="3"/>
    <s v="3+"/>
    <x v="3"/>
  </r>
  <r>
    <n v="16"/>
    <s v="07Y"/>
    <x v="11"/>
    <x v="4"/>
    <x v="4"/>
    <s v="3+"/>
    <x v="3"/>
  </r>
  <r>
    <n v="89"/>
    <s v="07Y"/>
    <x v="11"/>
    <x v="4"/>
    <x v="0"/>
    <m/>
    <x v="4"/>
  </r>
  <r>
    <n v="381"/>
    <s v="07Y"/>
    <x v="11"/>
    <x v="4"/>
    <x v="1"/>
    <m/>
    <x v="4"/>
  </r>
  <r>
    <n v="493"/>
    <s v="07Y"/>
    <x v="11"/>
    <x v="4"/>
    <x v="2"/>
    <m/>
    <x v="4"/>
  </r>
  <r>
    <n v="535"/>
    <s v="07Y"/>
    <x v="11"/>
    <x v="4"/>
    <x v="3"/>
    <m/>
    <x v="4"/>
  </r>
  <r>
    <n v="368"/>
    <s v="07Y"/>
    <x v="11"/>
    <x v="4"/>
    <x v="4"/>
    <m/>
    <x v="4"/>
  </r>
  <r>
    <n v="142"/>
    <s v="08A"/>
    <x v="12"/>
    <x v="3"/>
    <x v="0"/>
    <n v="0"/>
    <x v="0"/>
  </r>
  <r>
    <n v="434"/>
    <s v="08A"/>
    <x v="12"/>
    <x v="3"/>
    <x v="1"/>
    <n v="0"/>
    <x v="0"/>
  </r>
  <r>
    <n v="889"/>
    <s v="08A"/>
    <x v="12"/>
    <x v="3"/>
    <x v="2"/>
    <n v="0"/>
    <x v="0"/>
  </r>
  <r>
    <n v="875"/>
    <s v="08A"/>
    <x v="12"/>
    <x v="3"/>
    <x v="3"/>
    <n v="0"/>
    <x v="0"/>
  </r>
  <r>
    <n v="1076"/>
    <s v="08A"/>
    <x v="12"/>
    <x v="3"/>
    <x v="4"/>
    <n v="0"/>
    <x v="0"/>
  </r>
  <r>
    <n v="5"/>
    <s v="08A"/>
    <x v="12"/>
    <x v="3"/>
    <x v="0"/>
    <n v="1"/>
    <x v="1"/>
  </r>
  <r>
    <n v="35"/>
    <s v="08A"/>
    <x v="12"/>
    <x v="3"/>
    <x v="1"/>
    <n v="1"/>
    <x v="1"/>
  </r>
  <r>
    <n v="58"/>
    <s v="08A"/>
    <x v="12"/>
    <x v="3"/>
    <x v="2"/>
    <n v="1"/>
    <x v="1"/>
  </r>
  <r>
    <n v="70"/>
    <s v="08A"/>
    <x v="12"/>
    <x v="3"/>
    <x v="3"/>
    <n v="1"/>
    <x v="1"/>
  </r>
  <r>
    <n v="96"/>
    <s v="08A"/>
    <x v="12"/>
    <x v="3"/>
    <x v="4"/>
    <n v="1"/>
    <x v="1"/>
  </r>
  <r>
    <n v="5"/>
    <s v="08A"/>
    <x v="12"/>
    <x v="3"/>
    <x v="0"/>
    <n v="2"/>
    <x v="2"/>
  </r>
  <r>
    <n v="5"/>
    <s v="08A"/>
    <x v="12"/>
    <x v="3"/>
    <x v="1"/>
    <n v="2"/>
    <x v="2"/>
  </r>
  <r>
    <n v="16"/>
    <s v="08A"/>
    <x v="12"/>
    <x v="3"/>
    <x v="2"/>
    <n v="2"/>
    <x v="2"/>
  </r>
  <r>
    <n v="34"/>
    <s v="08A"/>
    <x v="12"/>
    <x v="3"/>
    <x v="3"/>
    <n v="2"/>
    <x v="2"/>
  </r>
  <r>
    <n v="52"/>
    <s v="08A"/>
    <x v="12"/>
    <x v="3"/>
    <x v="4"/>
    <n v="2"/>
    <x v="2"/>
  </r>
  <r>
    <n v="5"/>
    <s v="08A"/>
    <x v="12"/>
    <x v="3"/>
    <x v="0"/>
    <s v="3+"/>
    <x v="3"/>
  </r>
  <r>
    <n v="10"/>
    <s v="08A"/>
    <x v="12"/>
    <x v="3"/>
    <x v="1"/>
    <s v="3+"/>
    <x v="3"/>
  </r>
  <r>
    <n v="18"/>
    <s v="08A"/>
    <x v="12"/>
    <x v="3"/>
    <x v="2"/>
    <s v="3+"/>
    <x v="3"/>
  </r>
  <r>
    <n v="14"/>
    <s v="08A"/>
    <x v="12"/>
    <x v="3"/>
    <x v="3"/>
    <s v="3+"/>
    <x v="3"/>
  </r>
  <r>
    <n v="41"/>
    <s v="08A"/>
    <x v="12"/>
    <x v="3"/>
    <x v="4"/>
    <s v="3+"/>
    <x v="3"/>
  </r>
  <r>
    <n v="60"/>
    <s v="08A"/>
    <x v="12"/>
    <x v="3"/>
    <x v="0"/>
    <m/>
    <x v="4"/>
  </r>
  <r>
    <n v="249"/>
    <s v="08A"/>
    <x v="12"/>
    <x v="3"/>
    <x v="1"/>
    <m/>
    <x v="4"/>
  </r>
  <r>
    <n v="525"/>
    <s v="08A"/>
    <x v="12"/>
    <x v="3"/>
    <x v="2"/>
    <m/>
    <x v="4"/>
  </r>
  <r>
    <n v="512"/>
    <s v="08A"/>
    <x v="12"/>
    <x v="3"/>
    <x v="3"/>
    <m/>
    <x v="4"/>
  </r>
  <r>
    <n v="667"/>
    <s v="08A"/>
    <x v="12"/>
    <x v="3"/>
    <x v="4"/>
    <m/>
    <x v="4"/>
  </r>
  <r>
    <n v="268"/>
    <s v="08C"/>
    <x v="13"/>
    <x v="4"/>
    <x v="0"/>
    <n v="0"/>
    <x v="0"/>
  </r>
  <r>
    <n v="420"/>
    <s v="08C"/>
    <x v="13"/>
    <x v="4"/>
    <x v="1"/>
    <n v="0"/>
    <x v="0"/>
  </r>
  <r>
    <n v="554"/>
    <s v="08C"/>
    <x v="13"/>
    <x v="4"/>
    <x v="2"/>
    <n v="0"/>
    <x v="0"/>
  </r>
  <r>
    <n v="814"/>
    <s v="08C"/>
    <x v="13"/>
    <x v="4"/>
    <x v="3"/>
    <n v="0"/>
    <x v="0"/>
  </r>
  <r>
    <n v="481"/>
    <s v="08C"/>
    <x v="13"/>
    <x v="4"/>
    <x v="4"/>
    <n v="0"/>
    <x v="0"/>
  </r>
  <r>
    <n v="13"/>
    <s v="08C"/>
    <x v="13"/>
    <x v="4"/>
    <x v="0"/>
    <n v="1"/>
    <x v="1"/>
  </r>
  <r>
    <n v="14"/>
    <s v="08C"/>
    <x v="13"/>
    <x v="4"/>
    <x v="1"/>
    <n v="1"/>
    <x v="1"/>
  </r>
  <r>
    <n v="36"/>
    <s v="08C"/>
    <x v="13"/>
    <x v="4"/>
    <x v="2"/>
    <n v="1"/>
    <x v="1"/>
  </r>
  <r>
    <n v="61"/>
    <s v="08C"/>
    <x v="13"/>
    <x v="4"/>
    <x v="3"/>
    <n v="1"/>
    <x v="1"/>
  </r>
  <r>
    <n v="58"/>
    <s v="08C"/>
    <x v="13"/>
    <x v="4"/>
    <x v="4"/>
    <n v="1"/>
    <x v="1"/>
  </r>
  <r>
    <n v="5"/>
    <s v="08C"/>
    <x v="13"/>
    <x v="4"/>
    <x v="0"/>
    <n v="2"/>
    <x v="2"/>
  </r>
  <r>
    <n v="11"/>
    <s v="08C"/>
    <x v="13"/>
    <x v="4"/>
    <x v="1"/>
    <n v="2"/>
    <x v="2"/>
  </r>
  <r>
    <n v="18"/>
    <s v="08C"/>
    <x v="13"/>
    <x v="4"/>
    <x v="2"/>
    <n v="2"/>
    <x v="2"/>
  </r>
  <r>
    <n v="32"/>
    <s v="08C"/>
    <x v="13"/>
    <x v="4"/>
    <x v="3"/>
    <n v="2"/>
    <x v="2"/>
  </r>
  <r>
    <n v="25"/>
    <s v="08C"/>
    <x v="13"/>
    <x v="4"/>
    <x v="4"/>
    <n v="2"/>
    <x v="2"/>
  </r>
  <r>
    <n v="0"/>
    <s v="08C"/>
    <x v="13"/>
    <x v="4"/>
    <x v="0"/>
    <s v="3+"/>
    <x v="3"/>
  </r>
  <r>
    <n v="14"/>
    <s v="08C"/>
    <x v="13"/>
    <x v="4"/>
    <x v="1"/>
    <s v="3+"/>
    <x v="3"/>
  </r>
  <r>
    <n v="5"/>
    <s v="08C"/>
    <x v="13"/>
    <x v="4"/>
    <x v="2"/>
    <s v="3+"/>
    <x v="3"/>
  </r>
  <r>
    <n v="27"/>
    <s v="08C"/>
    <x v="13"/>
    <x v="4"/>
    <x v="3"/>
    <s v="3+"/>
    <x v="3"/>
  </r>
  <r>
    <n v="12"/>
    <s v="08C"/>
    <x v="13"/>
    <x v="4"/>
    <x v="4"/>
    <s v="3+"/>
    <x v="3"/>
  </r>
  <r>
    <n v="209"/>
    <s v="08C"/>
    <x v="13"/>
    <x v="4"/>
    <x v="0"/>
    <m/>
    <x v="4"/>
  </r>
  <r>
    <n v="248"/>
    <s v="08C"/>
    <x v="13"/>
    <x v="4"/>
    <x v="1"/>
    <m/>
    <x v="4"/>
  </r>
  <r>
    <n v="349"/>
    <s v="08C"/>
    <x v="13"/>
    <x v="4"/>
    <x v="2"/>
    <m/>
    <x v="4"/>
  </r>
  <r>
    <n v="495"/>
    <s v="08C"/>
    <x v="13"/>
    <x v="4"/>
    <x v="3"/>
    <m/>
    <x v="4"/>
  </r>
  <r>
    <n v="287"/>
    <s v="08C"/>
    <x v="13"/>
    <x v="4"/>
    <x v="4"/>
    <m/>
    <x v="4"/>
  </r>
  <r>
    <n v="304"/>
    <s v="08D"/>
    <x v="14"/>
    <x v="2"/>
    <x v="0"/>
    <n v="0"/>
    <x v="0"/>
  </r>
  <r>
    <n v="378"/>
    <s v="08D"/>
    <x v="14"/>
    <x v="2"/>
    <x v="1"/>
    <n v="0"/>
    <x v="0"/>
  </r>
  <r>
    <n v="403"/>
    <s v="08D"/>
    <x v="14"/>
    <x v="2"/>
    <x v="2"/>
    <n v="0"/>
    <x v="0"/>
  </r>
  <r>
    <n v="773"/>
    <s v="08D"/>
    <x v="14"/>
    <x v="2"/>
    <x v="3"/>
    <n v="0"/>
    <x v="0"/>
  </r>
  <r>
    <n v="1511"/>
    <s v="08D"/>
    <x v="14"/>
    <x v="2"/>
    <x v="4"/>
    <n v="0"/>
    <x v="0"/>
  </r>
  <r>
    <n v="14"/>
    <s v="08D"/>
    <x v="14"/>
    <x v="2"/>
    <x v="0"/>
    <n v="1"/>
    <x v="1"/>
  </r>
  <r>
    <n v="22"/>
    <s v="08D"/>
    <x v="14"/>
    <x v="2"/>
    <x v="1"/>
    <n v="1"/>
    <x v="1"/>
  </r>
  <r>
    <n v="21"/>
    <s v="08D"/>
    <x v="14"/>
    <x v="2"/>
    <x v="2"/>
    <n v="1"/>
    <x v="1"/>
  </r>
  <r>
    <n v="63"/>
    <s v="08D"/>
    <x v="14"/>
    <x v="2"/>
    <x v="3"/>
    <n v="1"/>
    <x v="1"/>
  </r>
  <r>
    <n v="120"/>
    <s v="08D"/>
    <x v="14"/>
    <x v="2"/>
    <x v="4"/>
    <n v="1"/>
    <x v="1"/>
  </r>
  <r>
    <n v="7"/>
    <s v="08D"/>
    <x v="14"/>
    <x v="2"/>
    <x v="0"/>
    <n v="2"/>
    <x v="2"/>
  </r>
  <r>
    <n v="8"/>
    <s v="08D"/>
    <x v="14"/>
    <x v="2"/>
    <x v="1"/>
    <n v="2"/>
    <x v="2"/>
  </r>
  <r>
    <n v="9"/>
    <s v="08D"/>
    <x v="14"/>
    <x v="2"/>
    <x v="2"/>
    <n v="2"/>
    <x v="2"/>
  </r>
  <r>
    <n v="29"/>
    <s v="08D"/>
    <x v="14"/>
    <x v="2"/>
    <x v="3"/>
    <n v="2"/>
    <x v="2"/>
  </r>
  <r>
    <n v="60"/>
    <s v="08D"/>
    <x v="14"/>
    <x v="2"/>
    <x v="4"/>
    <n v="2"/>
    <x v="2"/>
  </r>
  <r>
    <n v="5"/>
    <s v="08D"/>
    <x v="14"/>
    <x v="2"/>
    <x v="0"/>
    <s v="3+"/>
    <x v="3"/>
  </r>
  <r>
    <n v="5"/>
    <s v="08D"/>
    <x v="14"/>
    <x v="2"/>
    <x v="1"/>
    <s v="3+"/>
    <x v="3"/>
  </r>
  <r>
    <n v="5"/>
    <s v="08D"/>
    <x v="14"/>
    <x v="2"/>
    <x v="2"/>
    <s v="3+"/>
    <x v="3"/>
  </r>
  <r>
    <n v="21"/>
    <s v="08D"/>
    <x v="14"/>
    <x v="2"/>
    <x v="3"/>
    <s v="3+"/>
    <x v="3"/>
  </r>
  <r>
    <n v="49"/>
    <s v="08D"/>
    <x v="14"/>
    <x v="2"/>
    <x v="4"/>
    <s v="3+"/>
    <x v="3"/>
  </r>
  <r>
    <n v="233"/>
    <s v="08D"/>
    <x v="14"/>
    <x v="2"/>
    <x v="0"/>
    <m/>
    <x v="4"/>
  </r>
  <r>
    <n v="255"/>
    <s v="08D"/>
    <x v="14"/>
    <x v="2"/>
    <x v="1"/>
    <m/>
    <x v="4"/>
  </r>
  <r>
    <n v="277"/>
    <s v="08D"/>
    <x v="14"/>
    <x v="2"/>
    <x v="2"/>
    <m/>
    <x v="4"/>
  </r>
  <r>
    <n v="510"/>
    <s v="08D"/>
    <x v="14"/>
    <x v="2"/>
    <x v="3"/>
    <m/>
    <x v="4"/>
  </r>
  <r>
    <n v="824"/>
    <s v="08D"/>
    <x v="14"/>
    <x v="2"/>
    <x v="4"/>
    <m/>
    <x v="4"/>
  </r>
  <r>
    <n v="553"/>
    <s v="08E"/>
    <x v="15"/>
    <x v="4"/>
    <x v="0"/>
    <n v="0"/>
    <x v="0"/>
  </r>
  <r>
    <n v="573"/>
    <s v="08E"/>
    <x v="15"/>
    <x v="4"/>
    <x v="1"/>
    <n v="0"/>
    <x v="0"/>
  </r>
  <r>
    <n v="1338"/>
    <s v="08E"/>
    <x v="15"/>
    <x v="4"/>
    <x v="2"/>
    <n v="0"/>
    <x v="0"/>
  </r>
  <r>
    <n v="875"/>
    <s v="08E"/>
    <x v="15"/>
    <x v="4"/>
    <x v="3"/>
    <n v="0"/>
    <x v="0"/>
  </r>
  <r>
    <n v="258"/>
    <s v="08E"/>
    <x v="15"/>
    <x v="4"/>
    <x v="4"/>
    <n v="0"/>
    <x v="0"/>
  </r>
  <r>
    <n v="30"/>
    <s v="08E"/>
    <x v="15"/>
    <x v="4"/>
    <x v="0"/>
    <n v="1"/>
    <x v="1"/>
  </r>
  <r>
    <n v="44"/>
    <s v="08E"/>
    <x v="15"/>
    <x v="4"/>
    <x v="1"/>
    <n v="1"/>
    <x v="1"/>
  </r>
  <r>
    <n v="106"/>
    <s v="08E"/>
    <x v="15"/>
    <x v="4"/>
    <x v="2"/>
    <n v="1"/>
    <x v="1"/>
  </r>
  <r>
    <n v="76"/>
    <s v="08E"/>
    <x v="15"/>
    <x v="4"/>
    <x v="3"/>
    <n v="1"/>
    <x v="1"/>
  </r>
  <r>
    <n v="32"/>
    <s v="08E"/>
    <x v="15"/>
    <x v="4"/>
    <x v="4"/>
    <n v="1"/>
    <x v="1"/>
  </r>
  <r>
    <n v="23"/>
    <s v="08E"/>
    <x v="15"/>
    <x v="4"/>
    <x v="0"/>
    <n v="2"/>
    <x v="2"/>
  </r>
  <r>
    <n v="30"/>
    <s v="08E"/>
    <x v="15"/>
    <x v="4"/>
    <x v="1"/>
    <n v="2"/>
    <x v="2"/>
  </r>
  <r>
    <n v="54"/>
    <s v="08E"/>
    <x v="15"/>
    <x v="4"/>
    <x v="2"/>
    <n v="2"/>
    <x v="2"/>
  </r>
  <r>
    <n v="34"/>
    <s v="08E"/>
    <x v="15"/>
    <x v="4"/>
    <x v="3"/>
    <n v="2"/>
    <x v="2"/>
  </r>
  <r>
    <n v="8"/>
    <s v="08E"/>
    <x v="15"/>
    <x v="4"/>
    <x v="4"/>
    <n v="2"/>
    <x v="2"/>
  </r>
  <r>
    <n v="11"/>
    <s v="08E"/>
    <x v="15"/>
    <x v="4"/>
    <x v="0"/>
    <s v="3+"/>
    <x v="3"/>
  </r>
  <r>
    <n v="15"/>
    <s v="08E"/>
    <x v="15"/>
    <x v="4"/>
    <x v="1"/>
    <s v="3+"/>
    <x v="3"/>
  </r>
  <r>
    <n v="31"/>
    <s v="08E"/>
    <x v="15"/>
    <x v="4"/>
    <x v="2"/>
    <s v="3+"/>
    <x v="3"/>
  </r>
  <r>
    <n v="28"/>
    <s v="08E"/>
    <x v="15"/>
    <x v="4"/>
    <x v="3"/>
    <s v="3+"/>
    <x v="3"/>
  </r>
  <r>
    <n v="7"/>
    <s v="08E"/>
    <x v="15"/>
    <x v="4"/>
    <x v="4"/>
    <s v="3+"/>
    <x v="3"/>
  </r>
  <r>
    <n v="350"/>
    <s v="08E"/>
    <x v="15"/>
    <x v="4"/>
    <x v="0"/>
    <m/>
    <x v="4"/>
  </r>
  <r>
    <n v="411"/>
    <s v="08E"/>
    <x v="15"/>
    <x v="4"/>
    <x v="1"/>
    <m/>
    <x v="4"/>
  </r>
  <r>
    <n v="898"/>
    <s v="08E"/>
    <x v="15"/>
    <x v="4"/>
    <x v="2"/>
    <m/>
    <x v="4"/>
  </r>
  <r>
    <n v="549"/>
    <s v="08E"/>
    <x v="15"/>
    <x v="4"/>
    <x v="3"/>
    <m/>
    <x v="4"/>
  </r>
  <r>
    <n v="185"/>
    <s v="08E"/>
    <x v="15"/>
    <x v="4"/>
    <x v="4"/>
    <m/>
    <x v="4"/>
  </r>
  <r>
    <n v="924"/>
    <s v="08F"/>
    <x v="16"/>
    <x v="1"/>
    <x v="0"/>
    <n v="0"/>
    <x v="0"/>
  </r>
  <r>
    <n v="1183"/>
    <s v="08F"/>
    <x v="16"/>
    <x v="1"/>
    <x v="1"/>
    <n v="0"/>
    <x v="0"/>
  </r>
  <r>
    <n v="1155"/>
    <s v="08F"/>
    <x v="16"/>
    <x v="1"/>
    <x v="2"/>
    <n v="0"/>
    <x v="0"/>
  </r>
  <r>
    <n v="833"/>
    <s v="08F"/>
    <x v="16"/>
    <x v="1"/>
    <x v="3"/>
    <n v="0"/>
    <x v="0"/>
  </r>
  <r>
    <n v="451"/>
    <s v="08F"/>
    <x v="16"/>
    <x v="1"/>
    <x v="4"/>
    <n v="0"/>
    <x v="0"/>
  </r>
  <r>
    <n v="66"/>
    <s v="08F"/>
    <x v="16"/>
    <x v="1"/>
    <x v="0"/>
    <n v="1"/>
    <x v="1"/>
  </r>
  <r>
    <n v="90"/>
    <s v="08F"/>
    <x v="16"/>
    <x v="1"/>
    <x v="1"/>
    <n v="1"/>
    <x v="1"/>
  </r>
  <r>
    <n v="88"/>
    <s v="08F"/>
    <x v="16"/>
    <x v="1"/>
    <x v="2"/>
    <n v="1"/>
    <x v="1"/>
  </r>
  <r>
    <n v="96"/>
    <s v="08F"/>
    <x v="16"/>
    <x v="1"/>
    <x v="3"/>
    <n v="1"/>
    <x v="1"/>
  </r>
  <r>
    <n v="53"/>
    <s v="08F"/>
    <x v="16"/>
    <x v="1"/>
    <x v="4"/>
    <n v="1"/>
    <x v="1"/>
  </r>
  <r>
    <n v="34"/>
    <s v="08F"/>
    <x v="16"/>
    <x v="1"/>
    <x v="0"/>
    <n v="2"/>
    <x v="2"/>
  </r>
  <r>
    <n v="41"/>
    <s v="08F"/>
    <x v="16"/>
    <x v="1"/>
    <x v="1"/>
    <n v="2"/>
    <x v="2"/>
  </r>
  <r>
    <n v="42"/>
    <s v="08F"/>
    <x v="16"/>
    <x v="1"/>
    <x v="2"/>
    <n v="2"/>
    <x v="2"/>
  </r>
  <r>
    <n v="35"/>
    <s v="08F"/>
    <x v="16"/>
    <x v="1"/>
    <x v="3"/>
    <n v="2"/>
    <x v="2"/>
  </r>
  <r>
    <n v="16"/>
    <s v="08F"/>
    <x v="16"/>
    <x v="1"/>
    <x v="4"/>
    <n v="2"/>
    <x v="2"/>
  </r>
  <r>
    <n v="17"/>
    <s v="08F"/>
    <x v="16"/>
    <x v="1"/>
    <x v="0"/>
    <s v="3+"/>
    <x v="3"/>
  </r>
  <r>
    <n v="25"/>
    <s v="08F"/>
    <x v="16"/>
    <x v="1"/>
    <x v="1"/>
    <s v="3+"/>
    <x v="3"/>
  </r>
  <r>
    <n v="22"/>
    <s v="08F"/>
    <x v="16"/>
    <x v="1"/>
    <x v="2"/>
    <s v="3+"/>
    <x v="3"/>
  </r>
  <r>
    <n v="27"/>
    <s v="08F"/>
    <x v="16"/>
    <x v="1"/>
    <x v="3"/>
    <s v="3+"/>
    <x v="3"/>
  </r>
  <r>
    <n v="12"/>
    <s v="08F"/>
    <x v="16"/>
    <x v="1"/>
    <x v="4"/>
    <s v="3+"/>
    <x v="3"/>
  </r>
  <r>
    <n v="553"/>
    <s v="08F"/>
    <x v="16"/>
    <x v="1"/>
    <x v="0"/>
    <m/>
    <x v="4"/>
  </r>
  <r>
    <n v="767"/>
    <s v="08F"/>
    <x v="16"/>
    <x v="1"/>
    <x v="1"/>
    <m/>
    <x v="4"/>
  </r>
  <r>
    <n v="713"/>
    <s v="08F"/>
    <x v="16"/>
    <x v="1"/>
    <x v="2"/>
    <m/>
    <x v="4"/>
  </r>
  <r>
    <n v="544"/>
    <s v="08F"/>
    <x v="16"/>
    <x v="1"/>
    <x v="3"/>
    <m/>
    <x v="4"/>
  </r>
  <r>
    <n v="281"/>
    <s v="08F"/>
    <x v="16"/>
    <x v="1"/>
    <x v="4"/>
    <m/>
    <x v="4"/>
  </r>
  <r>
    <n v="692"/>
    <s v="08G"/>
    <x v="17"/>
    <x v="4"/>
    <x v="0"/>
    <n v="0"/>
    <x v="0"/>
  </r>
  <r>
    <n v="675"/>
    <s v="08G"/>
    <x v="17"/>
    <x v="4"/>
    <x v="1"/>
    <n v="0"/>
    <x v="0"/>
  </r>
  <r>
    <n v="1096"/>
    <s v="08G"/>
    <x v="17"/>
    <x v="4"/>
    <x v="2"/>
    <n v="0"/>
    <x v="0"/>
  </r>
  <r>
    <n v="980"/>
    <s v="08G"/>
    <x v="17"/>
    <x v="4"/>
    <x v="3"/>
    <n v="0"/>
    <x v="0"/>
  </r>
  <r>
    <n v="508"/>
    <s v="08G"/>
    <x v="17"/>
    <x v="4"/>
    <x v="4"/>
    <n v="0"/>
    <x v="0"/>
  </r>
  <r>
    <n v="60"/>
    <s v="08G"/>
    <x v="17"/>
    <x v="4"/>
    <x v="0"/>
    <n v="1"/>
    <x v="1"/>
  </r>
  <r>
    <n v="49"/>
    <s v="08G"/>
    <x v="17"/>
    <x v="4"/>
    <x v="1"/>
    <n v="1"/>
    <x v="1"/>
  </r>
  <r>
    <n v="94"/>
    <s v="08G"/>
    <x v="17"/>
    <x v="4"/>
    <x v="2"/>
    <n v="1"/>
    <x v="1"/>
  </r>
  <r>
    <n v="100"/>
    <s v="08G"/>
    <x v="17"/>
    <x v="4"/>
    <x v="3"/>
    <n v="1"/>
    <x v="1"/>
  </r>
  <r>
    <n v="43"/>
    <s v="08G"/>
    <x v="17"/>
    <x v="4"/>
    <x v="4"/>
    <n v="1"/>
    <x v="1"/>
  </r>
  <r>
    <n v="31"/>
    <s v="08G"/>
    <x v="17"/>
    <x v="4"/>
    <x v="0"/>
    <n v="2"/>
    <x v="2"/>
  </r>
  <r>
    <n v="33"/>
    <s v="08G"/>
    <x v="17"/>
    <x v="4"/>
    <x v="1"/>
    <n v="2"/>
    <x v="2"/>
  </r>
  <r>
    <n v="44"/>
    <s v="08G"/>
    <x v="17"/>
    <x v="4"/>
    <x v="2"/>
    <n v="2"/>
    <x v="2"/>
  </r>
  <r>
    <n v="41"/>
    <s v="08G"/>
    <x v="17"/>
    <x v="4"/>
    <x v="3"/>
    <n v="2"/>
    <x v="2"/>
  </r>
  <r>
    <n v="36"/>
    <s v="08G"/>
    <x v="17"/>
    <x v="4"/>
    <x v="4"/>
    <n v="2"/>
    <x v="2"/>
  </r>
  <r>
    <n v="19"/>
    <s v="08G"/>
    <x v="17"/>
    <x v="4"/>
    <x v="0"/>
    <s v="3+"/>
    <x v="3"/>
  </r>
  <r>
    <n v="20"/>
    <s v="08G"/>
    <x v="17"/>
    <x v="4"/>
    <x v="1"/>
    <s v="3+"/>
    <x v="3"/>
  </r>
  <r>
    <n v="17"/>
    <s v="08G"/>
    <x v="17"/>
    <x v="4"/>
    <x v="2"/>
    <s v="3+"/>
    <x v="3"/>
  </r>
  <r>
    <n v="23"/>
    <s v="08G"/>
    <x v="17"/>
    <x v="4"/>
    <x v="3"/>
    <s v="3+"/>
    <x v="3"/>
  </r>
  <r>
    <n v="15"/>
    <s v="08G"/>
    <x v="17"/>
    <x v="4"/>
    <x v="4"/>
    <s v="3+"/>
    <x v="3"/>
  </r>
  <r>
    <n v="439"/>
    <s v="08G"/>
    <x v="17"/>
    <x v="4"/>
    <x v="0"/>
    <m/>
    <x v="4"/>
  </r>
  <r>
    <n v="409"/>
    <s v="08G"/>
    <x v="17"/>
    <x v="4"/>
    <x v="1"/>
    <m/>
    <x v="4"/>
  </r>
  <r>
    <n v="646"/>
    <s v="08G"/>
    <x v="17"/>
    <x v="4"/>
    <x v="2"/>
    <m/>
    <x v="4"/>
  </r>
  <r>
    <n v="587"/>
    <s v="08G"/>
    <x v="17"/>
    <x v="4"/>
    <x v="3"/>
    <m/>
    <x v="4"/>
  </r>
  <r>
    <n v="300"/>
    <s v="08G"/>
    <x v="17"/>
    <x v="4"/>
    <x v="4"/>
    <m/>
    <x v="4"/>
  </r>
  <r>
    <n v="8"/>
    <s v="08H"/>
    <x v="18"/>
    <x v="2"/>
    <x v="0"/>
    <n v="0"/>
    <x v="0"/>
  </r>
  <r>
    <n v="114"/>
    <s v="08H"/>
    <x v="18"/>
    <x v="2"/>
    <x v="1"/>
    <n v="0"/>
    <x v="0"/>
  </r>
  <r>
    <n v="497"/>
    <s v="08H"/>
    <x v="18"/>
    <x v="2"/>
    <x v="2"/>
    <n v="0"/>
    <x v="0"/>
  </r>
  <r>
    <n v="903"/>
    <s v="08H"/>
    <x v="18"/>
    <x v="2"/>
    <x v="3"/>
    <n v="0"/>
    <x v="0"/>
  </r>
  <r>
    <n v="1177"/>
    <s v="08H"/>
    <x v="18"/>
    <x v="2"/>
    <x v="4"/>
    <n v="0"/>
    <x v="0"/>
  </r>
  <r>
    <n v="6"/>
    <s v="08H"/>
    <x v="18"/>
    <x v="2"/>
    <x v="1"/>
    <n v="1"/>
    <x v="1"/>
  </r>
  <r>
    <n v="37"/>
    <s v="08H"/>
    <x v="18"/>
    <x v="2"/>
    <x v="2"/>
    <n v="1"/>
    <x v="1"/>
  </r>
  <r>
    <n v="77"/>
    <s v="08H"/>
    <x v="18"/>
    <x v="2"/>
    <x v="3"/>
    <n v="1"/>
    <x v="1"/>
  </r>
  <r>
    <n v="104"/>
    <s v="08H"/>
    <x v="18"/>
    <x v="2"/>
    <x v="4"/>
    <n v="1"/>
    <x v="1"/>
  </r>
  <r>
    <n v="5"/>
    <s v="08H"/>
    <x v="18"/>
    <x v="2"/>
    <x v="1"/>
    <n v="2"/>
    <x v="2"/>
  </r>
  <r>
    <n v="15"/>
    <s v="08H"/>
    <x v="18"/>
    <x v="2"/>
    <x v="2"/>
    <n v="2"/>
    <x v="2"/>
  </r>
  <r>
    <n v="32"/>
    <s v="08H"/>
    <x v="18"/>
    <x v="2"/>
    <x v="3"/>
    <n v="2"/>
    <x v="2"/>
  </r>
  <r>
    <n v="36"/>
    <s v="08H"/>
    <x v="18"/>
    <x v="2"/>
    <x v="4"/>
    <n v="2"/>
    <x v="2"/>
  </r>
  <r>
    <n v="0"/>
    <s v="08H"/>
    <x v="18"/>
    <x v="2"/>
    <x v="1"/>
    <s v="3+"/>
    <x v="3"/>
  </r>
  <r>
    <n v="5"/>
    <s v="08H"/>
    <x v="18"/>
    <x v="2"/>
    <x v="2"/>
    <s v="3+"/>
    <x v="3"/>
  </r>
  <r>
    <n v="23"/>
    <s v="08H"/>
    <x v="18"/>
    <x v="2"/>
    <x v="3"/>
    <s v="3+"/>
    <x v="3"/>
  </r>
  <r>
    <n v="53"/>
    <s v="08H"/>
    <x v="18"/>
    <x v="2"/>
    <x v="4"/>
    <s v="3+"/>
    <x v="3"/>
  </r>
  <r>
    <n v="0"/>
    <s v="08H"/>
    <x v="18"/>
    <x v="2"/>
    <x v="0"/>
    <m/>
    <x v="4"/>
  </r>
  <r>
    <n v="65"/>
    <s v="08H"/>
    <x v="18"/>
    <x v="2"/>
    <x v="1"/>
    <m/>
    <x v="4"/>
  </r>
  <r>
    <n v="331"/>
    <s v="08H"/>
    <x v="18"/>
    <x v="2"/>
    <x v="2"/>
    <m/>
    <x v="4"/>
  </r>
  <r>
    <n v="618"/>
    <s v="08H"/>
    <x v="18"/>
    <x v="2"/>
    <x v="3"/>
    <m/>
    <x v="4"/>
  </r>
  <r>
    <n v="765"/>
    <s v="08H"/>
    <x v="18"/>
    <x v="2"/>
    <x v="4"/>
    <m/>
    <x v="4"/>
  </r>
  <r>
    <n v="888"/>
    <s v="08J"/>
    <x v="19"/>
    <x v="5"/>
    <x v="0"/>
    <n v="0"/>
    <x v="0"/>
  </r>
  <r>
    <n v="843"/>
    <s v="08J"/>
    <x v="19"/>
    <x v="5"/>
    <x v="1"/>
    <n v="0"/>
    <x v="0"/>
  </r>
  <r>
    <n v="724"/>
    <s v="08J"/>
    <x v="19"/>
    <x v="5"/>
    <x v="2"/>
    <n v="0"/>
    <x v="0"/>
  </r>
  <r>
    <n v="219"/>
    <s v="08J"/>
    <x v="19"/>
    <x v="5"/>
    <x v="3"/>
    <n v="0"/>
    <x v="0"/>
  </r>
  <r>
    <n v="62"/>
    <s v="08J"/>
    <x v="19"/>
    <x v="5"/>
    <x v="4"/>
    <n v="0"/>
    <x v="0"/>
  </r>
  <r>
    <n v="48"/>
    <s v="08J"/>
    <x v="19"/>
    <x v="5"/>
    <x v="0"/>
    <n v="1"/>
    <x v="1"/>
  </r>
  <r>
    <n v="66"/>
    <s v="08J"/>
    <x v="19"/>
    <x v="5"/>
    <x v="1"/>
    <n v="1"/>
    <x v="1"/>
  </r>
  <r>
    <n v="62"/>
    <s v="08J"/>
    <x v="19"/>
    <x v="5"/>
    <x v="2"/>
    <n v="1"/>
    <x v="1"/>
  </r>
  <r>
    <n v="11"/>
    <s v="08J"/>
    <x v="19"/>
    <x v="5"/>
    <x v="3"/>
    <n v="1"/>
    <x v="1"/>
  </r>
  <r>
    <n v="9"/>
    <s v="08J"/>
    <x v="19"/>
    <x v="5"/>
    <x v="4"/>
    <n v="1"/>
    <x v="1"/>
  </r>
  <r>
    <n v="29"/>
    <s v="08J"/>
    <x v="19"/>
    <x v="5"/>
    <x v="0"/>
    <n v="2"/>
    <x v="2"/>
  </r>
  <r>
    <n v="21"/>
    <s v="08J"/>
    <x v="19"/>
    <x v="5"/>
    <x v="1"/>
    <n v="2"/>
    <x v="2"/>
  </r>
  <r>
    <n v="21"/>
    <s v="08J"/>
    <x v="19"/>
    <x v="5"/>
    <x v="2"/>
    <n v="2"/>
    <x v="2"/>
  </r>
  <r>
    <n v="5"/>
    <s v="08J"/>
    <x v="19"/>
    <x v="5"/>
    <x v="3"/>
    <n v="2"/>
    <x v="2"/>
  </r>
  <r>
    <n v="5"/>
    <s v="08J"/>
    <x v="19"/>
    <x v="5"/>
    <x v="4"/>
    <n v="2"/>
    <x v="2"/>
  </r>
  <r>
    <n v="18"/>
    <s v="08J"/>
    <x v="19"/>
    <x v="5"/>
    <x v="0"/>
    <s v="3+"/>
    <x v="3"/>
  </r>
  <r>
    <n v="24"/>
    <s v="08J"/>
    <x v="19"/>
    <x v="5"/>
    <x v="1"/>
    <s v="3+"/>
    <x v="3"/>
  </r>
  <r>
    <n v="19"/>
    <s v="08J"/>
    <x v="19"/>
    <x v="5"/>
    <x v="2"/>
    <s v="3+"/>
    <x v="3"/>
  </r>
  <r>
    <n v="10"/>
    <s v="08J"/>
    <x v="19"/>
    <x v="5"/>
    <x v="3"/>
    <s v="3+"/>
    <x v="3"/>
  </r>
  <r>
    <n v="0"/>
    <s v="08J"/>
    <x v="19"/>
    <x v="5"/>
    <x v="4"/>
    <s v="3+"/>
    <x v="3"/>
  </r>
  <r>
    <n v="592"/>
    <s v="08J"/>
    <x v="19"/>
    <x v="5"/>
    <x v="0"/>
    <m/>
    <x v="4"/>
  </r>
  <r>
    <n v="529"/>
    <s v="08J"/>
    <x v="19"/>
    <x v="5"/>
    <x v="1"/>
    <m/>
    <x v="4"/>
  </r>
  <r>
    <n v="508"/>
    <s v="08J"/>
    <x v="19"/>
    <x v="5"/>
    <x v="2"/>
    <m/>
    <x v="4"/>
  </r>
  <r>
    <n v="166"/>
    <s v="08J"/>
    <x v="19"/>
    <x v="5"/>
    <x v="3"/>
    <m/>
    <x v="4"/>
  </r>
  <r>
    <n v="40"/>
    <s v="08J"/>
    <x v="19"/>
    <x v="5"/>
    <x v="4"/>
    <m/>
    <x v="4"/>
  </r>
  <r>
    <n v="91"/>
    <s v="08K"/>
    <x v="20"/>
    <x v="3"/>
    <x v="0"/>
    <n v="0"/>
    <x v="0"/>
  </r>
  <r>
    <n v="238"/>
    <s v="08K"/>
    <x v="20"/>
    <x v="3"/>
    <x v="1"/>
    <n v="0"/>
    <x v="0"/>
  </r>
  <r>
    <n v="670"/>
    <s v="08K"/>
    <x v="20"/>
    <x v="3"/>
    <x v="2"/>
    <n v="0"/>
    <x v="0"/>
  </r>
  <r>
    <n v="1788"/>
    <s v="08K"/>
    <x v="20"/>
    <x v="3"/>
    <x v="3"/>
    <n v="0"/>
    <x v="0"/>
  </r>
  <r>
    <n v="1316"/>
    <s v="08K"/>
    <x v="20"/>
    <x v="3"/>
    <x v="4"/>
    <n v="0"/>
    <x v="0"/>
  </r>
  <r>
    <n v="5"/>
    <s v="08K"/>
    <x v="20"/>
    <x v="3"/>
    <x v="0"/>
    <n v="1"/>
    <x v="1"/>
  </r>
  <r>
    <n v="5"/>
    <s v="08K"/>
    <x v="20"/>
    <x v="3"/>
    <x v="1"/>
    <n v="1"/>
    <x v="1"/>
  </r>
  <r>
    <n v="46"/>
    <s v="08K"/>
    <x v="20"/>
    <x v="3"/>
    <x v="2"/>
    <n v="1"/>
    <x v="1"/>
  </r>
  <r>
    <n v="120"/>
    <s v="08K"/>
    <x v="20"/>
    <x v="3"/>
    <x v="3"/>
    <n v="1"/>
    <x v="1"/>
  </r>
  <r>
    <n v="99"/>
    <s v="08K"/>
    <x v="20"/>
    <x v="3"/>
    <x v="4"/>
    <n v="1"/>
    <x v="1"/>
  </r>
  <r>
    <n v="5"/>
    <s v="08K"/>
    <x v="20"/>
    <x v="3"/>
    <x v="0"/>
    <n v="2"/>
    <x v="2"/>
  </r>
  <r>
    <n v="5"/>
    <s v="08K"/>
    <x v="20"/>
    <x v="3"/>
    <x v="1"/>
    <n v="2"/>
    <x v="2"/>
  </r>
  <r>
    <n v="33"/>
    <s v="08K"/>
    <x v="20"/>
    <x v="3"/>
    <x v="2"/>
    <n v="2"/>
    <x v="2"/>
  </r>
  <r>
    <n v="59"/>
    <s v="08K"/>
    <x v="20"/>
    <x v="3"/>
    <x v="3"/>
    <n v="2"/>
    <x v="2"/>
  </r>
  <r>
    <n v="47"/>
    <s v="08K"/>
    <x v="20"/>
    <x v="3"/>
    <x v="4"/>
    <n v="2"/>
    <x v="2"/>
  </r>
  <r>
    <n v="0"/>
    <s v="08K"/>
    <x v="20"/>
    <x v="3"/>
    <x v="0"/>
    <s v="3+"/>
    <x v="3"/>
  </r>
  <r>
    <n v="5"/>
    <s v="08K"/>
    <x v="20"/>
    <x v="3"/>
    <x v="1"/>
    <s v="3+"/>
    <x v="3"/>
  </r>
  <r>
    <n v="17"/>
    <s v="08K"/>
    <x v="20"/>
    <x v="3"/>
    <x v="2"/>
    <s v="3+"/>
    <x v="3"/>
  </r>
  <r>
    <n v="39"/>
    <s v="08K"/>
    <x v="20"/>
    <x v="3"/>
    <x v="3"/>
    <s v="3+"/>
    <x v="3"/>
  </r>
  <r>
    <n v="38"/>
    <s v="08K"/>
    <x v="20"/>
    <x v="3"/>
    <x v="4"/>
    <s v="3+"/>
    <x v="3"/>
  </r>
  <r>
    <n v="62"/>
    <s v="08K"/>
    <x v="20"/>
    <x v="3"/>
    <x v="0"/>
    <m/>
    <x v="4"/>
  </r>
  <r>
    <n v="165"/>
    <s v="08K"/>
    <x v="20"/>
    <x v="3"/>
    <x v="1"/>
    <m/>
    <x v="4"/>
  </r>
  <r>
    <n v="468"/>
    <s v="08K"/>
    <x v="20"/>
    <x v="3"/>
    <x v="2"/>
    <m/>
    <x v="4"/>
  </r>
  <r>
    <n v="1070"/>
    <s v="08K"/>
    <x v="20"/>
    <x v="3"/>
    <x v="3"/>
    <m/>
    <x v="4"/>
  </r>
  <r>
    <n v="797"/>
    <s v="08K"/>
    <x v="20"/>
    <x v="3"/>
    <x v="4"/>
    <m/>
    <x v="4"/>
  </r>
  <r>
    <n v="57"/>
    <s v="08L"/>
    <x v="21"/>
    <x v="3"/>
    <x v="0"/>
    <n v="0"/>
    <x v="0"/>
  </r>
  <r>
    <n v="189"/>
    <s v="08L"/>
    <x v="21"/>
    <x v="3"/>
    <x v="1"/>
    <n v="0"/>
    <x v="0"/>
  </r>
  <r>
    <n v="691"/>
    <s v="08L"/>
    <x v="21"/>
    <x v="3"/>
    <x v="2"/>
    <n v="0"/>
    <x v="0"/>
  </r>
  <r>
    <n v="1593"/>
    <s v="08L"/>
    <x v="21"/>
    <x v="3"/>
    <x v="3"/>
    <n v="0"/>
    <x v="0"/>
  </r>
  <r>
    <n v="1329"/>
    <s v="08L"/>
    <x v="21"/>
    <x v="3"/>
    <x v="4"/>
    <n v="0"/>
    <x v="0"/>
  </r>
  <r>
    <n v="0"/>
    <s v="08L"/>
    <x v="21"/>
    <x v="3"/>
    <x v="0"/>
    <n v="1"/>
    <x v="1"/>
  </r>
  <r>
    <n v="10"/>
    <s v="08L"/>
    <x v="21"/>
    <x v="3"/>
    <x v="1"/>
    <n v="1"/>
    <x v="1"/>
  </r>
  <r>
    <n v="51"/>
    <s v="08L"/>
    <x v="21"/>
    <x v="3"/>
    <x v="2"/>
    <n v="1"/>
    <x v="1"/>
  </r>
  <r>
    <n v="97"/>
    <s v="08L"/>
    <x v="21"/>
    <x v="3"/>
    <x v="3"/>
    <n v="1"/>
    <x v="1"/>
  </r>
  <r>
    <n v="118"/>
    <s v="08L"/>
    <x v="21"/>
    <x v="3"/>
    <x v="4"/>
    <n v="1"/>
    <x v="1"/>
  </r>
  <r>
    <n v="5"/>
    <s v="08L"/>
    <x v="21"/>
    <x v="3"/>
    <x v="0"/>
    <n v="2"/>
    <x v="2"/>
  </r>
  <r>
    <n v="5"/>
    <s v="08L"/>
    <x v="21"/>
    <x v="3"/>
    <x v="1"/>
    <n v="2"/>
    <x v="2"/>
  </r>
  <r>
    <n v="19"/>
    <s v="08L"/>
    <x v="21"/>
    <x v="3"/>
    <x v="2"/>
    <n v="2"/>
    <x v="2"/>
  </r>
  <r>
    <n v="53"/>
    <s v="08L"/>
    <x v="21"/>
    <x v="3"/>
    <x v="3"/>
    <n v="2"/>
    <x v="2"/>
  </r>
  <r>
    <n v="62"/>
    <s v="08L"/>
    <x v="21"/>
    <x v="3"/>
    <x v="4"/>
    <n v="2"/>
    <x v="2"/>
  </r>
  <r>
    <n v="7"/>
    <s v="08L"/>
    <x v="21"/>
    <x v="3"/>
    <x v="1"/>
    <s v="3+"/>
    <x v="3"/>
  </r>
  <r>
    <n v="14"/>
    <s v="08L"/>
    <x v="21"/>
    <x v="3"/>
    <x v="2"/>
    <s v="3+"/>
    <x v="3"/>
  </r>
  <r>
    <n v="36"/>
    <s v="08L"/>
    <x v="21"/>
    <x v="3"/>
    <x v="3"/>
    <s v="3+"/>
    <x v="3"/>
  </r>
  <r>
    <n v="40"/>
    <s v="08L"/>
    <x v="21"/>
    <x v="3"/>
    <x v="4"/>
    <s v="3+"/>
    <x v="3"/>
  </r>
  <r>
    <n v="16"/>
    <s v="08L"/>
    <x v="21"/>
    <x v="3"/>
    <x v="0"/>
    <m/>
    <x v="4"/>
  </r>
  <r>
    <n v="111"/>
    <s v="08L"/>
    <x v="21"/>
    <x v="3"/>
    <x v="1"/>
    <m/>
    <x v="4"/>
  </r>
  <r>
    <n v="456"/>
    <s v="08L"/>
    <x v="21"/>
    <x v="3"/>
    <x v="2"/>
    <m/>
    <x v="4"/>
  </r>
  <r>
    <n v="916"/>
    <s v="08L"/>
    <x v="21"/>
    <x v="3"/>
    <x v="3"/>
    <m/>
    <x v="4"/>
  </r>
  <r>
    <n v="848"/>
    <s v="08L"/>
    <x v="21"/>
    <x v="3"/>
    <x v="4"/>
    <m/>
    <x v="4"/>
  </r>
  <r>
    <n v="16"/>
    <s v="08M"/>
    <x v="22"/>
    <x v="1"/>
    <x v="0"/>
    <n v="0"/>
    <x v="0"/>
  </r>
  <r>
    <n v="10"/>
    <s v="08M"/>
    <x v="22"/>
    <x v="1"/>
    <x v="1"/>
    <n v="0"/>
    <x v="0"/>
  </r>
  <r>
    <n v="45"/>
    <s v="08M"/>
    <x v="22"/>
    <x v="1"/>
    <x v="2"/>
    <n v="0"/>
    <x v="0"/>
  </r>
  <r>
    <n v="932"/>
    <s v="08M"/>
    <x v="22"/>
    <x v="1"/>
    <x v="3"/>
    <n v="0"/>
    <x v="0"/>
  </r>
  <r>
    <n v="1753"/>
    <s v="08M"/>
    <x v="22"/>
    <x v="1"/>
    <x v="4"/>
    <n v="0"/>
    <x v="0"/>
  </r>
  <r>
    <n v="5"/>
    <s v="08M"/>
    <x v="22"/>
    <x v="1"/>
    <x v="2"/>
    <n v="1"/>
    <x v="1"/>
  </r>
  <r>
    <n v="85"/>
    <s v="08M"/>
    <x v="22"/>
    <x v="1"/>
    <x v="3"/>
    <n v="1"/>
    <x v="1"/>
  </r>
  <r>
    <n v="167"/>
    <s v="08M"/>
    <x v="22"/>
    <x v="1"/>
    <x v="4"/>
    <n v="1"/>
    <x v="1"/>
  </r>
  <r>
    <n v="0"/>
    <s v="08M"/>
    <x v="22"/>
    <x v="1"/>
    <x v="0"/>
    <n v="2"/>
    <x v="2"/>
  </r>
  <r>
    <n v="0"/>
    <s v="08M"/>
    <x v="22"/>
    <x v="1"/>
    <x v="2"/>
    <n v="2"/>
    <x v="2"/>
  </r>
  <r>
    <n v="25"/>
    <s v="08M"/>
    <x v="22"/>
    <x v="1"/>
    <x v="3"/>
    <n v="2"/>
    <x v="2"/>
  </r>
  <r>
    <n v="74"/>
    <s v="08M"/>
    <x v="22"/>
    <x v="1"/>
    <x v="4"/>
    <n v="2"/>
    <x v="2"/>
  </r>
  <r>
    <n v="0"/>
    <s v="08M"/>
    <x v="22"/>
    <x v="1"/>
    <x v="2"/>
    <s v="3+"/>
    <x v="3"/>
  </r>
  <r>
    <n v="25"/>
    <s v="08M"/>
    <x v="22"/>
    <x v="1"/>
    <x v="3"/>
    <s v="3+"/>
    <x v="3"/>
  </r>
  <r>
    <n v="80"/>
    <s v="08M"/>
    <x v="22"/>
    <x v="1"/>
    <x v="4"/>
    <s v="3+"/>
    <x v="3"/>
  </r>
  <r>
    <n v="7"/>
    <s v="08M"/>
    <x v="22"/>
    <x v="1"/>
    <x v="0"/>
    <m/>
    <x v="4"/>
  </r>
  <r>
    <n v="26"/>
    <s v="08M"/>
    <x v="22"/>
    <x v="1"/>
    <x v="2"/>
    <m/>
    <x v="4"/>
  </r>
  <r>
    <n v="593"/>
    <s v="08M"/>
    <x v="22"/>
    <x v="1"/>
    <x v="3"/>
    <m/>
    <x v="4"/>
  </r>
  <r>
    <n v="1017"/>
    <s v="08M"/>
    <x v="22"/>
    <x v="1"/>
    <x v="4"/>
    <m/>
    <x v="4"/>
  </r>
  <r>
    <n v="369"/>
    <s v="08N"/>
    <x v="23"/>
    <x v="1"/>
    <x v="0"/>
    <n v="0"/>
    <x v="0"/>
  </r>
  <r>
    <n v="624"/>
    <s v="08N"/>
    <x v="23"/>
    <x v="1"/>
    <x v="1"/>
    <n v="0"/>
    <x v="0"/>
  </r>
  <r>
    <n v="795"/>
    <s v="08N"/>
    <x v="23"/>
    <x v="1"/>
    <x v="2"/>
    <n v="0"/>
    <x v="0"/>
  </r>
  <r>
    <n v="1380"/>
    <s v="08N"/>
    <x v="23"/>
    <x v="1"/>
    <x v="3"/>
    <n v="0"/>
    <x v="0"/>
  </r>
  <r>
    <n v="506"/>
    <s v="08N"/>
    <x v="23"/>
    <x v="1"/>
    <x v="4"/>
    <n v="0"/>
    <x v="0"/>
  </r>
  <r>
    <n v="31"/>
    <s v="08N"/>
    <x v="23"/>
    <x v="1"/>
    <x v="0"/>
    <n v="1"/>
    <x v="1"/>
  </r>
  <r>
    <n v="56"/>
    <s v="08N"/>
    <x v="23"/>
    <x v="1"/>
    <x v="1"/>
    <n v="1"/>
    <x v="1"/>
  </r>
  <r>
    <n v="81"/>
    <s v="08N"/>
    <x v="23"/>
    <x v="1"/>
    <x v="2"/>
    <n v="1"/>
    <x v="1"/>
  </r>
  <r>
    <n v="135"/>
    <s v="08N"/>
    <x v="23"/>
    <x v="1"/>
    <x v="3"/>
    <n v="1"/>
    <x v="1"/>
  </r>
  <r>
    <n v="47"/>
    <s v="08N"/>
    <x v="23"/>
    <x v="1"/>
    <x v="4"/>
    <n v="1"/>
    <x v="1"/>
  </r>
  <r>
    <n v="13"/>
    <s v="08N"/>
    <x v="23"/>
    <x v="1"/>
    <x v="0"/>
    <n v="2"/>
    <x v="2"/>
  </r>
  <r>
    <n v="28"/>
    <s v="08N"/>
    <x v="23"/>
    <x v="1"/>
    <x v="1"/>
    <n v="2"/>
    <x v="2"/>
  </r>
  <r>
    <n v="36"/>
    <s v="08N"/>
    <x v="23"/>
    <x v="1"/>
    <x v="2"/>
    <n v="2"/>
    <x v="2"/>
  </r>
  <r>
    <n v="57"/>
    <s v="08N"/>
    <x v="23"/>
    <x v="1"/>
    <x v="3"/>
    <n v="2"/>
    <x v="2"/>
  </r>
  <r>
    <n v="21"/>
    <s v="08N"/>
    <x v="23"/>
    <x v="1"/>
    <x v="4"/>
    <n v="2"/>
    <x v="2"/>
  </r>
  <r>
    <n v="6"/>
    <s v="08N"/>
    <x v="23"/>
    <x v="1"/>
    <x v="0"/>
    <s v="3+"/>
    <x v="3"/>
  </r>
  <r>
    <n v="15"/>
    <s v="08N"/>
    <x v="23"/>
    <x v="1"/>
    <x v="1"/>
    <s v="3+"/>
    <x v="3"/>
  </r>
  <r>
    <n v="19"/>
    <s v="08N"/>
    <x v="23"/>
    <x v="1"/>
    <x v="2"/>
    <s v="3+"/>
    <x v="3"/>
  </r>
  <r>
    <n v="40"/>
    <s v="08N"/>
    <x v="23"/>
    <x v="1"/>
    <x v="3"/>
    <s v="3+"/>
    <x v="3"/>
  </r>
  <r>
    <n v="18"/>
    <s v="08N"/>
    <x v="23"/>
    <x v="1"/>
    <x v="4"/>
    <s v="3+"/>
    <x v="3"/>
  </r>
  <r>
    <n v="219"/>
    <s v="08N"/>
    <x v="23"/>
    <x v="1"/>
    <x v="0"/>
    <m/>
    <x v="4"/>
  </r>
  <r>
    <n v="388"/>
    <s v="08N"/>
    <x v="23"/>
    <x v="1"/>
    <x v="1"/>
    <m/>
    <x v="4"/>
  </r>
  <r>
    <n v="477"/>
    <s v="08N"/>
    <x v="23"/>
    <x v="1"/>
    <x v="2"/>
    <m/>
    <x v="4"/>
  </r>
  <r>
    <n v="935"/>
    <s v="08N"/>
    <x v="23"/>
    <x v="1"/>
    <x v="3"/>
    <m/>
    <x v="4"/>
  </r>
  <r>
    <n v="308"/>
    <s v="08N"/>
    <x v="23"/>
    <x v="1"/>
    <x v="4"/>
    <m/>
    <x v="4"/>
  </r>
  <r>
    <n v="1827"/>
    <s v="08P"/>
    <x v="24"/>
    <x v="5"/>
    <x v="0"/>
    <n v="0"/>
    <x v="0"/>
  </r>
  <r>
    <n v="943"/>
    <s v="08P"/>
    <x v="24"/>
    <x v="5"/>
    <x v="1"/>
    <n v="0"/>
    <x v="0"/>
  </r>
  <r>
    <n v="482"/>
    <s v="08P"/>
    <x v="24"/>
    <x v="5"/>
    <x v="2"/>
    <n v="0"/>
    <x v="0"/>
  </r>
  <r>
    <n v="320"/>
    <s v="08P"/>
    <x v="24"/>
    <x v="5"/>
    <x v="3"/>
    <n v="0"/>
    <x v="0"/>
  </r>
  <r>
    <n v="50"/>
    <s v="08P"/>
    <x v="24"/>
    <x v="5"/>
    <x v="4"/>
    <n v="0"/>
    <x v="0"/>
  </r>
  <r>
    <n v="80"/>
    <s v="08P"/>
    <x v="24"/>
    <x v="5"/>
    <x v="0"/>
    <n v="1"/>
    <x v="1"/>
  </r>
  <r>
    <n v="52"/>
    <s v="08P"/>
    <x v="24"/>
    <x v="5"/>
    <x v="1"/>
    <n v="1"/>
    <x v="1"/>
  </r>
  <r>
    <n v="31"/>
    <s v="08P"/>
    <x v="24"/>
    <x v="5"/>
    <x v="2"/>
    <n v="1"/>
    <x v="1"/>
  </r>
  <r>
    <n v="19"/>
    <s v="08P"/>
    <x v="24"/>
    <x v="5"/>
    <x v="3"/>
    <n v="1"/>
    <x v="1"/>
  </r>
  <r>
    <n v="5"/>
    <s v="08P"/>
    <x v="24"/>
    <x v="5"/>
    <x v="4"/>
    <n v="1"/>
    <x v="1"/>
  </r>
  <r>
    <n v="40"/>
    <s v="08P"/>
    <x v="24"/>
    <x v="5"/>
    <x v="0"/>
    <n v="2"/>
    <x v="2"/>
  </r>
  <r>
    <n v="30"/>
    <s v="08P"/>
    <x v="24"/>
    <x v="5"/>
    <x v="1"/>
    <n v="2"/>
    <x v="2"/>
  </r>
  <r>
    <n v="10"/>
    <s v="08P"/>
    <x v="24"/>
    <x v="5"/>
    <x v="2"/>
    <n v="2"/>
    <x v="2"/>
  </r>
  <r>
    <n v="22"/>
    <s v="08P"/>
    <x v="24"/>
    <x v="5"/>
    <x v="3"/>
    <n v="2"/>
    <x v="2"/>
  </r>
  <r>
    <n v="0"/>
    <s v="08P"/>
    <x v="24"/>
    <x v="5"/>
    <x v="4"/>
    <n v="2"/>
    <x v="2"/>
  </r>
  <r>
    <n v="36"/>
    <s v="08P"/>
    <x v="24"/>
    <x v="5"/>
    <x v="0"/>
    <s v="3+"/>
    <x v="3"/>
  </r>
  <r>
    <n v="18"/>
    <s v="08P"/>
    <x v="24"/>
    <x v="5"/>
    <x v="1"/>
    <s v="3+"/>
    <x v="3"/>
  </r>
  <r>
    <n v="10"/>
    <s v="08P"/>
    <x v="24"/>
    <x v="5"/>
    <x v="2"/>
    <s v="3+"/>
    <x v="3"/>
  </r>
  <r>
    <n v="5"/>
    <s v="08P"/>
    <x v="24"/>
    <x v="5"/>
    <x v="3"/>
    <s v="3+"/>
    <x v="3"/>
  </r>
  <r>
    <n v="0"/>
    <s v="08P"/>
    <x v="24"/>
    <x v="5"/>
    <x v="4"/>
    <s v="3+"/>
    <x v="3"/>
  </r>
  <r>
    <n v="1104"/>
    <s v="08P"/>
    <x v="24"/>
    <x v="5"/>
    <x v="0"/>
    <m/>
    <x v="4"/>
  </r>
  <r>
    <n v="558"/>
    <s v="08P"/>
    <x v="24"/>
    <x v="5"/>
    <x v="1"/>
    <m/>
    <x v="4"/>
  </r>
  <r>
    <n v="248"/>
    <s v="08P"/>
    <x v="24"/>
    <x v="5"/>
    <x v="2"/>
    <m/>
    <x v="4"/>
  </r>
  <r>
    <n v="154"/>
    <s v="08P"/>
    <x v="24"/>
    <x v="5"/>
    <x v="3"/>
    <m/>
    <x v="4"/>
  </r>
  <r>
    <n v="36"/>
    <s v="08P"/>
    <x v="24"/>
    <x v="5"/>
    <x v="4"/>
    <m/>
    <x v="4"/>
  </r>
  <r>
    <n v="183"/>
    <s v="08Q"/>
    <x v="25"/>
    <x v="3"/>
    <x v="0"/>
    <n v="0"/>
    <x v="0"/>
  </r>
  <r>
    <n v="191"/>
    <s v="08Q"/>
    <x v="25"/>
    <x v="3"/>
    <x v="1"/>
    <n v="0"/>
    <x v="0"/>
  </r>
  <r>
    <n v="704"/>
    <s v="08Q"/>
    <x v="25"/>
    <x v="3"/>
    <x v="2"/>
    <n v="0"/>
    <x v="0"/>
  </r>
  <r>
    <n v="913"/>
    <s v="08Q"/>
    <x v="25"/>
    <x v="3"/>
    <x v="3"/>
    <n v="0"/>
    <x v="0"/>
  </r>
  <r>
    <n v="1533"/>
    <s v="08Q"/>
    <x v="25"/>
    <x v="3"/>
    <x v="4"/>
    <n v="0"/>
    <x v="0"/>
  </r>
  <r>
    <n v="9"/>
    <s v="08Q"/>
    <x v="25"/>
    <x v="3"/>
    <x v="0"/>
    <n v="1"/>
    <x v="1"/>
  </r>
  <r>
    <n v="6"/>
    <s v="08Q"/>
    <x v="25"/>
    <x v="3"/>
    <x v="1"/>
    <n v="1"/>
    <x v="1"/>
  </r>
  <r>
    <n v="50"/>
    <s v="08Q"/>
    <x v="25"/>
    <x v="3"/>
    <x v="2"/>
    <n v="1"/>
    <x v="1"/>
  </r>
  <r>
    <n v="63"/>
    <s v="08Q"/>
    <x v="25"/>
    <x v="3"/>
    <x v="3"/>
    <n v="1"/>
    <x v="1"/>
  </r>
  <r>
    <n v="137"/>
    <s v="08Q"/>
    <x v="25"/>
    <x v="3"/>
    <x v="4"/>
    <n v="1"/>
    <x v="1"/>
  </r>
  <r>
    <n v="0"/>
    <s v="08Q"/>
    <x v="25"/>
    <x v="3"/>
    <x v="0"/>
    <n v="2"/>
    <x v="2"/>
  </r>
  <r>
    <n v="10"/>
    <s v="08Q"/>
    <x v="25"/>
    <x v="3"/>
    <x v="1"/>
    <n v="2"/>
    <x v="2"/>
  </r>
  <r>
    <n v="17"/>
    <s v="08Q"/>
    <x v="25"/>
    <x v="3"/>
    <x v="2"/>
    <n v="2"/>
    <x v="2"/>
  </r>
  <r>
    <n v="33"/>
    <s v="08Q"/>
    <x v="25"/>
    <x v="3"/>
    <x v="3"/>
    <n v="2"/>
    <x v="2"/>
  </r>
  <r>
    <n v="61"/>
    <s v="08Q"/>
    <x v="25"/>
    <x v="3"/>
    <x v="4"/>
    <n v="2"/>
    <x v="2"/>
  </r>
  <r>
    <n v="5"/>
    <s v="08Q"/>
    <x v="25"/>
    <x v="3"/>
    <x v="0"/>
    <s v="3+"/>
    <x v="3"/>
  </r>
  <r>
    <n v="5"/>
    <s v="08Q"/>
    <x v="25"/>
    <x v="3"/>
    <x v="1"/>
    <s v="3+"/>
    <x v="3"/>
  </r>
  <r>
    <n v="13"/>
    <s v="08Q"/>
    <x v="25"/>
    <x v="3"/>
    <x v="2"/>
    <s v="3+"/>
    <x v="3"/>
  </r>
  <r>
    <n v="19"/>
    <s v="08Q"/>
    <x v="25"/>
    <x v="3"/>
    <x v="3"/>
    <s v="3+"/>
    <x v="3"/>
  </r>
  <r>
    <n v="54"/>
    <s v="08Q"/>
    <x v="25"/>
    <x v="3"/>
    <x v="4"/>
    <s v="3+"/>
    <x v="3"/>
  </r>
  <r>
    <n v="127"/>
    <s v="08Q"/>
    <x v="25"/>
    <x v="3"/>
    <x v="0"/>
    <m/>
    <x v="4"/>
  </r>
  <r>
    <n v="148"/>
    <s v="08Q"/>
    <x v="25"/>
    <x v="3"/>
    <x v="1"/>
    <m/>
    <x v="4"/>
  </r>
  <r>
    <n v="429"/>
    <s v="08Q"/>
    <x v="25"/>
    <x v="3"/>
    <x v="2"/>
    <m/>
    <x v="4"/>
  </r>
  <r>
    <n v="594"/>
    <s v="08Q"/>
    <x v="25"/>
    <x v="3"/>
    <x v="3"/>
    <m/>
    <x v="4"/>
  </r>
  <r>
    <n v="990"/>
    <s v="08Q"/>
    <x v="25"/>
    <x v="3"/>
    <x v="4"/>
    <m/>
    <x v="4"/>
  </r>
  <r>
    <n v="1008"/>
    <s v="08R"/>
    <x v="26"/>
    <x v="5"/>
    <x v="0"/>
    <n v="0"/>
    <x v="0"/>
  </r>
  <r>
    <n v="682"/>
    <s v="08R"/>
    <x v="26"/>
    <x v="5"/>
    <x v="1"/>
    <n v="0"/>
    <x v="0"/>
  </r>
  <r>
    <n v="600"/>
    <s v="08R"/>
    <x v="26"/>
    <x v="5"/>
    <x v="2"/>
    <n v="0"/>
    <x v="0"/>
  </r>
  <r>
    <n v="706"/>
    <s v="08R"/>
    <x v="26"/>
    <x v="5"/>
    <x v="3"/>
    <n v="0"/>
    <x v="0"/>
  </r>
  <r>
    <n v="234"/>
    <s v="08R"/>
    <x v="26"/>
    <x v="5"/>
    <x v="4"/>
    <n v="0"/>
    <x v="0"/>
  </r>
  <r>
    <n v="55"/>
    <s v="08R"/>
    <x v="26"/>
    <x v="5"/>
    <x v="0"/>
    <n v="1"/>
    <x v="1"/>
  </r>
  <r>
    <n v="46"/>
    <s v="08R"/>
    <x v="26"/>
    <x v="5"/>
    <x v="1"/>
    <n v="1"/>
    <x v="1"/>
  </r>
  <r>
    <n v="48"/>
    <s v="08R"/>
    <x v="26"/>
    <x v="5"/>
    <x v="2"/>
    <n v="1"/>
    <x v="1"/>
  </r>
  <r>
    <n v="67"/>
    <s v="08R"/>
    <x v="26"/>
    <x v="5"/>
    <x v="3"/>
    <n v="1"/>
    <x v="1"/>
  </r>
  <r>
    <n v="24"/>
    <s v="08R"/>
    <x v="26"/>
    <x v="5"/>
    <x v="4"/>
    <n v="1"/>
    <x v="1"/>
  </r>
  <r>
    <n v="30"/>
    <s v="08R"/>
    <x v="26"/>
    <x v="5"/>
    <x v="0"/>
    <n v="2"/>
    <x v="2"/>
  </r>
  <r>
    <n v="21"/>
    <s v="08R"/>
    <x v="26"/>
    <x v="5"/>
    <x v="1"/>
    <n v="2"/>
    <x v="2"/>
  </r>
  <r>
    <n v="28"/>
    <s v="08R"/>
    <x v="26"/>
    <x v="5"/>
    <x v="2"/>
    <n v="2"/>
    <x v="2"/>
  </r>
  <r>
    <n v="28"/>
    <s v="08R"/>
    <x v="26"/>
    <x v="5"/>
    <x v="3"/>
    <n v="2"/>
    <x v="2"/>
  </r>
  <r>
    <n v="12"/>
    <s v="08R"/>
    <x v="26"/>
    <x v="5"/>
    <x v="4"/>
    <n v="2"/>
    <x v="2"/>
  </r>
  <r>
    <n v="21"/>
    <s v="08R"/>
    <x v="26"/>
    <x v="5"/>
    <x v="0"/>
    <s v="3+"/>
    <x v="3"/>
  </r>
  <r>
    <n v="15"/>
    <s v="08R"/>
    <x v="26"/>
    <x v="5"/>
    <x v="1"/>
    <s v="3+"/>
    <x v="3"/>
  </r>
  <r>
    <n v="20"/>
    <s v="08R"/>
    <x v="26"/>
    <x v="5"/>
    <x v="2"/>
    <s v="3+"/>
    <x v="3"/>
  </r>
  <r>
    <n v="22"/>
    <s v="08R"/>
    <x v="26"/>
    <x v="5"/>
    <x v="3"/>
    <s v="3+"/>
    <x v="3"/>
  </r>
  <r>
    <n v="6"/>
    <s v="08R"/>
    <x v="26"/>
    <x v="5"/>
    <x v="4"/>
    <s v="3+"/>
    <x v="3"/>
  </r>
  <r>
    <n v="751"/>
    <s v="08R"/>
    <x v="26"/>
    <x v="5"/>
    <x v="0"/>
    <m/>
    <x v="4"/>
  </r>
  <r>
    <n v="424"/>
    <s v="08R"/>
    <x v="26"/>
    <x v="5"/>
    <x v="1"/>
    <m/>
    <x v="4"/>
  </r>
  <r>
    <n v="435"/>
    <s v="08R"/>
    <x v="26"/>
    <x v="5"/>
    <x v="2"/>
    <m/>
    <x v="4"/>
  </r>
  <r>
    <n v="442"/>
    <s v="08R"/>
    <x v="26"/>
    <x v="5"/>
    <x v="3"/>
    <m/>
    <x v="4"/>
  </r>
  <r>
    <n v="172"/>
    <s v="08R"/>
    <x v="26"/>
    <x v="5"/>
    <x v="4"/>
    <m/>
    <x v="4"/>
  </r>
  <r>
    <n v="969"/>
    <s v="08T"/>
    <x v="27"/>
    <x v="5"/>
    <x v="0"/>
    <n v="0"/>
    <x v="0"/>
  </r>
  <r>
    <n v="1049"/>
    <s v="08T"/>
    <x v="27"/>
    <x v="5"/>
    <x v="1"/>
    <n v="0"/>
    <x v="0"/>
  </r>
  <r>
    <n v="674"/>
    <s v="08T"/>
    <x v="27"/>
    <x v="5"/>
    <x v="2"/>
    <n v="0"/>
    <x v="0"/>
  </r>
  <r>
    <n v="496"/>
    <s v="08T"/>
    <x v="27"/>
    <x v="5"/>
    <x v="3"/>
    <n v="0"/>
    <x v="0"/>
  </r>
  <r>
    <n v="205"/>
    <s v="08T"/>
    <x v="27"/>
    <x v="5"/>
    <x v="4"/>
    <n v="0"/>
    <x v="0"/>
  </r>
  <r>
    <n v="54"/>
    <s v="08T"/>
    <x v="27"/>
    <x v="5"/>
    <x v="0"/>
    <n v="1"/>
    <x v="1"/>
  </r>
  <r>
    <n v="69"/>
    <s v="08T"/>
    <x v="27"/>
    <x v="5"/>
    <x v="1"/>
    <n v="1"/>
    <x v="1"/>
  </r>
  <r>
    <n v="67"/>
    <s v="08T"/>
    <x v="27"/>
    <x v="5"/>
    <x v="2"/>
    <n v="1"/>
    <x v="1"/>
  </r>
  <r>
    <n v="27"/>
    <s v="08T"/>
    <x v="27"/>
    <x v="5"/>
    <x v="3"/>
    <n v="1"/>
    <x v="1"/>
  </r>
  <r>
    <n v="16"/>
    <s v="08T"/>
    <x v="27"/>
    <x v="5"/>
    <x v="4"/>
    <n v="1"/>
    <x v="1"/>
  </r>
  <r>
    <n v="34"/>
    <s v="08T"/>
    <x v="27"/>
    <x v="5"/>
    <x v="0"/>
    <n v="2"/>
    <x v="2"/>
  </r>
  <r>
    <n v="26"/>
    <s v="08T"/>
    <x v="27"/>
    <x v="5"/>
    <x v="1"/>
    <n v="2"/>
    <x v="2"/>
  </r>
  <r>
    <n v="21"/>
    <s v="08T"/>
    <x v="27"/>
    <x v="5"/>
    <x v="2"/>
    <n v="2"/>
    <x v="2"/>
  </r>
  <r>
    <n v="27"/>
    <s v="08T"/>
    <x v="27"/>
    <x v="5"/>
    <x v="3"/>
    <n v="2"/>
    <x v="2"/>
  </r>
  <r>
    <n v="14"/>
    <s v="08T"/>
    <x v="27"/>
    <x v="5"/>
    <x v="4"/>
    <n v="2"/>
    <x v="2"/>
  </r>
  <r>
    <n v="23"/>
    <s v="08T"/>
    <x v="27"/>
    <x v="5"/>
    <x v="0"/>
    <s v="3+"/>
    <x v="3"/>
  </r>
  <r>
    <n v="21"/>
    <s v="08T"/>
    <x v="27"/>
    <x v="5"/>
    <x v="1"/>
    <s v="3+"/>
    <x v="3"/>
  </r>
  <r>
    <n v="17"/>
    <s v="08T"/>
    <x v="27"/>
    <x v="5"/>
    <x v="2"/>
    <s v="3+"/>
    <x v="3"/>
  </r>
  <r>
    <n v="17"/>
    <s v="08T"/>
    <x v="27"/>
    <x v="5"/>
    <x v="3"/>
    <s v="3+"/>
    <x v="3"/>
  </r>
  <r>
    <n v="6"/>
    <s v="08T"/>
    <x v="27"/>
    <x v="5"/>
    <x v="4"/>
    <s v="3+"/>
    <x v="3"/>
  </r>
  <r>
    <n v="638"/>
    <s v="08T"/>
    <x v="27"/>
    <x v="5"/>
    <x v="0"/>
    <m/>
    <x v="4"/>
  </r>
  <r>
    <n v="652"/>
    <s v="08T"/>
    <x v="27"/>
    <x v="5"/>
    <x v="1"/>
    <m/>
    <x v="4"/>
  </r>
  <r>
    <n v="413"/>
    <s v="08T"/>
    <x v="27"/>
    <x v="5"/>
    <x v="2"/>
    <m/>
    <x v="4"/>
  </r>
  <r>
    <n v="291"/>
    <s v="08T"/>
    <x v="27"/>
    <x v="5"/>
    <x v="3"/>
    <m/>
    <x v="4"/>
  </r>
  <r>
    <n v="97"/>
    <s v="08T"/>
    <x v="27"/>
    <x v="5"/>
    <x v="4"/>
    <m/>
    <x v="4"/>
  </r>
  <r>
    <n v="39"/>
    <s v="08V"/>
    <x v="28"/>
    <x v="1"/>
    <x v="0"/>
    <n v="0"/>
    <x v="0"/>
  </r>
  <r>
    <n v="136"/>
    <s v="08V"/>
    <x v="28"/>
    <x v="1"/>
    <x v="1"/>
    <n v="0"/>
    <x v="0"/>
  </r>
  <r>
    <n v="101"/>
    <s v="08V"/>
    <x v="28"/>
    <x v="1"/>
    <x v="2"/>
    <n v="0"/>
    <x v="0"/>
  </r>
  <r>
    <n v="444"/>
    <s v="08V"/>
    <x v="28"/>
    <x v="1"/>
    <x v="3"/>
    <n v="0"/>
    <x v="0"/>
  </r>
  <r>
    <n v="1415"/>
    <s v="08V"/>
    <x v="28"/>
    <x v="1"/>
    <x v="4"/>
    <n v="0"/>
    <x v="0"/>
  </r>
  <r>
    <n v="5"/>
    <s v="08V"/>
    <x v="28"/>
    <x v="1"/>
    <x v="1"/>
    <n v="1"/>
    <x v="1"/>
  </r>
  <r>
    <n v="10"/>
    <s v="08V"/>
    <x v="28"/>
    <x v="1"/>
    <x v="2"/>
    <n v="1"/>
    <x v="1"/>
  </r>
  <r>
    <n v="33"/>
    <s v="08V"/>
    <x v="28"/>
    <x v="1"/>
    <x v="3"/>
    <n v="1"/>
    <x v="1"/>
  </r>
  <r>
    <n v="102"/>
    <s v="08V"/>
    <x v="28"/>
    <x v="1"/>
    <x v="4"/>
    <n v="1"/>
    <x v="1"/>
  </r>
  <r>
    <n v="5"/>
    <s v="08V"/>
    <x v="28"/>
    <x v="1"/>
    <x v="1"/>
    <n v="2"/>
    <x v="2"/>
  </r>
  <r>
    <n v="0"/>
    <s v="08V"/>
    <x v="28"/>
    <x v="1"/>
    <x v="2"/>
    <n v="2"/>
    <x v="2"/>
  </r>
  <r>
    <n v="22"/>
    <s v="08V"/>
    <x v="28"/>
    <x v="1"/>
    <x v="3"/>
    <n v="2"/>
    <x v="2"/>
  </r>
  <r>
    <n v="61"/>
    <s v="08V"/>
    <x v="28"/>
    <x v="1"/>
    <x v="4"/>
    <n v="2"/>
    <x v="2"/>
  </r>
  <r>
    <n v="0"/>
    <s v="08V"/>
    <x v="28"/>
    <x v="1"/>
    <x v="1"/>
    <s v="3+"/>
    <x v="3"/>
  </r>
  <r>
    <n v="10"/>
    <s v="08V"/>
    <x v="28"/>
    <x v="1"/>
    <x v="3"/>
    <s v="3+"/>
    <x v="3"/>
  </r>
  <r>
    <n v="62"/>
    <s v="08V"/>
    <x v="28"/>
    <x v="1"/>
    <x v="4"/>
    <s v="3+"/>
    <x v="3"/>
  </r>
  <r>
    <n v="19"/>
    <s v="08V"/>
    <x v="28"/>
    <x v="1"/>
    <x v="0"/>
    <m/>
    <x v="4"/>
  </r>
  <r>
    <n v="77"/>
    <s v="08V"/>
    <x v="28"/>
    <x v="1"/>
    <x v="1"/>
    <m/>
    <x v="4"/>
  </r>
  <r>
    <n v="50"/>
    <s v="08V"/>
    <x v="28"/>
    <x v="1"/>
    <x v="2"/>
    <m/>
    <x v="4"/>
  </r>
  <r>
    <n v="296"/>
    <s v="08V"/>
    <x v="28"/>
    <x v="1"/>
    <x v="3"/>
    <m/>
    <x v="4"/>
  </r>
  <r>
    <n v="818"/>
    <s v="08V"/>
    <x v="28"/>
    <x v="1"/>
    <x v="4"/>
    <m/>
    <x v="4"/>
  </r>
  <r>
    <n v="27"/>
    <s v="08W"/>
    <x v="29"/>
    <x v="1"/>
    <x v="0"/>
    <n v="0"/>
    <x v="0"/>
  </r>
  <r>
    <n v="179"/>
    <s v="08W"/>
    <x v="29"/>
    <x v="1"/>
    <x v="1"/>
    <n v="0"/>
    <x v="0"/>
  </r>
  <r>
    <n v="651"/>
    <s v="08W"/>
    <x v="29"/>
    <x v="1"/>
    <x v="2"/>
    <n v="0"/>
    <x v="0"/>
  </r>
  <r>
    <n v="1487"/>
    <s v="08W"/>
    <x v="29"/>
    <x v="1"/>
    <x v="3"/>
    <n v="0"/>
    <x v="0"/>
  </r>
  <r>
    <n v="1043"/>
    <s v="08W"/>
    <x v="29"/>
    <x v="1"/>
    <x v="4"/>
    <n v="0"/>
    <x v="0"/>
  </r>
  <r>
    <n v="0"/>
    <s v="08W"/>
    <x v="29"/>
    <x v="1"/>
    <x v="0"/>
    <n v="1"/>
    <x v="1"/>
  </r>
  <r>
    <n v="15"/>
    <s v="08W"/>
    <x v="29"/>
    <x v="1"/>
    <x v="1"/>
    <n v="1"/>
    <x v="1"/>
  </r>
  <r>
    <n v="57"/>
    <s v="08W"/>
    <x v="29"/>
    <x v="1"/>
    <x v="2"/>
    <n v="1"/>
    <x v="1"/>
  </r>
  <r>
    <n v="140"/>
    <s v="08W"/>
    <x v="29"/>
    <x v="1"/>
    <x v="3"/>
    <n v="1"/>
    <x v="1"/>
  </r>
  <r>
    <n v="91"/>
    <s v="08W"/>
    <x v="29"/>
    <x v="1"/>
    <x v="4"/>
    <n v="1"/>
    <x v="1"/>
  </r>
  <r>
    <n v="5"/>
    <s v="08W"/>
    <x v="29"/>
    <x v="1"/>
    <x v="0"/>
    <n v="2"/>
    <x v="2"/>
  </r>
  <r>
    <n v="5"/>
    <s v="08W"/>
    <x v="29"/>
    <x v="1"/>
    <x v="1"/>
    <n v="2"/>
    <x v="2"/>
  </r>
  <r>
    <n v="23"/>
    <s v="08W"/>
    <x v="29"/>
    <x v="1"/>
    <x v="2"/>
    <n v="2"/>
    <x v="2"/>
  </r>
  <r>
    <n v="52"/>
    <s v="08W"/>
    <x v="29"/>
    <x v="1"/>
    <x v="3"/>
    <n v="2"/>
    <x v="2"/>
  </r>
  <r>
    <n v="36"/>
    <s v="08W"/>
    <x v="29"/>
    <x v="1"/>
    <x v="4"/>
    <n v="2"/>
    <x v="2"/>
  </r>
  <r>
    <n v="0"/>
    <s v="08W"/>
    <x v="29"/>
    <x v="1"/>
    <x v="0"/>
    <s v="3+"/>
    <x v="3"/>
  </r>
  <r>
    <n v="0"/>
    <s v="08W"/>
    <x v="29"/>
    <x v="1"/>
    <x v="1"/>
    <s v="3+"/>
    <x v="3"/>
  </r>
  <r>
    <n v="11"/>
    <s v="08W"/>
    <x v="29"/>
    <x v="1"/>
    <x v="2"/>
    <s v="3+"/>
    <x v="3"/>
  </r>
  <r>
    <n v="36"/>
    <s v="08W"/>
    <x v="29"/>
    <x v="1"/>
    <x v="3"/>
    <s v="3+"/>
    <x v="3"/>
  </r>
  <r>
    <n v="31"/>
    <s v="08W"/>
    <x v="29"/>
    <x v="1"/>
    <x v="4"/>
    <s v="3+"/>
    <x v="3"/>
  </r>
  <r>
    <n v="12"/>
    <s v="08W"/>
    <x v="29"/>
    <x v="1"/>
    <x v="0"/>
    <m/>
    <x v="4"/>
  </r>
  <r>
    <n v="70"/>
    <s v="08W"/>
    <x v="29"/>
    <x v="1"/>
    <x v="1"/>
    <m/>
    <x v="4"/>
  </r>
  <r>
    <n v="348"/>
    <s v="08W"/>
    <x v="29"/>
    <x v="1"/>
    <x v="2"/>
    <m/>
    <x v="4"/>
  </r>
  <r>
    <n v="825"/>
    <s v="08W"/>
    <x v="29"/>
    <x v="1"/>
    <x v="3"/>
    <m/>
    <x v="4"/>
  </r>
  <r>
    <n v="490"/>
    <s v="08W"/>
    <x v="29"/>
    <x v="1"/>
    <x v="4"/>
    <m/>
    <x v="4"/>
  </r>
  <r>
    <n v="842"/>
    <s v="08X"/>
    <x v="30"/>
    <x v="5"/>
    <x v="0"/>
    <n v="0"/>
    <x v="0"/>
  </r>
  <r>
    <n v="671"/>
    <s v="08X"/>
    <x v="30"/>
    <x v="5"/>
    <x v="1"/>
    <n v="0"/>
    <x v="0"/>
  </r>
  <r>
    <n v="1157"/>
    <s v="08X"/>
    <x v="30"/>
    <x v="5"/>
    <x v="2"/>
    <n v="0"/>
    <x v="0"/>
  </r>
  <r>
    <n v="922"/>
    <s v="08X"/>
    <x v="30"/>
    <x v="5"/>
    <x v="3"/>
    <n v="0"/>
    <x v="0"/>
  </r>
  <r>
    <n v="607"/>
    <s v="08X"/>
    <x v="30"/>
    <x v="5"/>
    <x v="4"/>
    <n v="0"/>
    <x v="0"/>
  </r>
  <r>
    <n v="27"/>
    <s v="08X"/>
    <x v="30"/>
    <x v="5"/>
    <x v="0"/>
    <n v="1"/>
    <x v="1"/>
  </r>
  <r>
    <n v="40"/>
    <s v="08X"/>
    <x v="30"/>
    <x v="5"/>
    <x v="1"/>
    <n v="1"/>
    <x v="1"/>
  </r>
  <r>
    <n v="64"/>
    <s v="08X"/>
    <x v="30"/>
    <x v="5"/>
    <x v="2"/>
    <n v="1"/>
    <x v="1"/>
  </r>
  <r>
    <n v="63"/>
    <s v="08X"/>
    <x v="30"/>
    <x v="5"/>
    <x v="3"/>
    <n v="1"/>
    <x v="1"/>
  </r>
  <r>
    <n v="54"/>
    <s v="08X"/>
    <x v="30"/>
    <x v="5"/>
    <x v="4"/>
    <n v="1"/>
    <x v="1"/>
  </r>
  <r>
    <n v="17"/>
    <s v="08X"/>
    <x v="30"/>
    <x v="5"/>
    <x v="0"/>
    <n v="2"/>
    <x v="2"/>
  </r>
  <r>
    <n v="24"/>
    <s v="08X"/>
    <x v="30"/>
    <x v="5"/>
    <x v="1"/>
    <n v="2"/>
    <x v="2"/>
  </r>
  <r>
    <n v="40"/>
    <s v="08X"/>
    <x v="30"/>
    <x v="5"/>
    <x v="2"/>
    <n v="2"/>
    <x v="2"/>
  </r>
  <r>
    <n v="32"/>
    <s v="08X"/>
    <x v="30"/>
    <x v="5"/>
    <x v="3"/>
    <n v="2"/>
    <x v="2"/>
  </r>
  <r>
    <n v="22"/>
    <s v="08X"/>
    <x v="30"/>
    <x v="5"/>
    <x v="4"/>
    <n v="2"/>
    <x v="2"/>
  </r>
  <r>
    <n v="10"/>
    <s v="08X"/>
    <x v="30"/>
    <x v="5"/>
    <x v="0"/>
    <s v="3+"/>
    <x v="3"/>
  </r>
  <r>
    <n v="16"/>
    <s v="08X"/>
    <x v="30"/>
    <x v="5"/>
    <x v="1"/>
    <s v="3+"/>
    <x v="3"/>
  </r>
  <r>
    <n v="21"/>
    <s v="08X"/>
    <x v="30"/>
    <x v="5"/>
    <x v="2"/>
    <s v="3+"/>
    <x v="3"/>
  </r>
  <r>
    <n v="20"/>
    <s v="08X"/>
    <x v="30"/>
    <x v="5"/>
    <x v="3"/>
    <s v="3+"/>
    <x v="3"/>
  </r>
  <r>
    <n v="24"/>
    <s v="08X"/>
    <x v="30"/>
    <x v="5"/>
    <x v="4"/>
    <s v="3+"/>
    <x v="3"/>
  </r>
  <r>
    <n v="616"/>
    <s v="08X"/>
    <x v="30"/>
    <x v="5"/>
    <x v="0"/>
    <m/>
    <x v="4"/>
  </r>
  <r>
    <n v="541"/>
    <s v="08X"/>
    <x v="30"/>
    <x v="5"/>
    <x v="1"/>
    <m/>
    <x v="4"/>
  </r>
  <r>
    <n v="811"/>
    <s v="08X"/>
    <x v="30"/>
    <x v="5"/>
    <x v="2"/>
    <m/>
    <x v="4"/>
  </r>
  <r>
    <n v="650"/>
    <s v="08X"/>
    <x v="30"/>
    <x v="5"/>
    <x v="3"/>
    <m/>
    <x v="4"/>
  </r>
  <r>
    <n v="423"/>
    <s v="08X"/>
    <x v="30"/>
    <x v="5"/>
    <x v="4"/>
    <m/>
    <x v="4"/>
  </r>
  <r>
    <n v="1058"/>
    <s v="08Y"/>
    <x v="31"/>
    <x v="4"/>
    <x v="0"/>
    <n v="0"/>
    <x v="0"/>
  </r>
  <r>
    <n v="437"/>
    <s v="08Y"/>
    <x v="31"/>
    <x v="4"/>
    <x v="1"/>
    <n v="0"/>
    <x v="0"/>
  </r>
  <r>
    <n v="525"/>
    <s v="08Y"/>
    <x v="31"/>
    <x v="4"/>
    <x v="2"/>
    <n v="0"/>
    <x v="0"/>
  </r>
  <r>
    <n v="438"/>
    <s v="08Y"/>
    <x v="31"/>
    <x v="4"/>
    <x v="3"/>
    <n v="0"/>
    <x v="0"/>
  </r>
  <r>
    <n v="798"/>
    <s v="08Y"/>
    <x v="31"/>
    <x v="4"/>
    <x v="4"/>
    <n v="0"/>
    <x v="0"/>
  </r>
  <r>
    <n v="34"/>
    <s v="08Y"/>
    <x v="31"/>
    <x v="4"/>
    <x v="0"/>
    <n v="1"/>
    <x v="1"/>
  </r>
  <r>
    <n v="24"/>
    <s v="08Y"/>
    <x v="31"/>
    <x v="4"/>
    <x v="1"/>
    <n v="1"/>
    <x v="1"/>
  </r>
  <r>
    <n v="24"/>
    <s v="08Y"/>
    <x v="31"/>
    <x v="4"/>
    <x v="2"/>
    <n v="1"/>
    <x v="1"/>
  </r>
  <r>
    <n v="32"/>
    <s v="08Y"/>
    <x v="31"/>
    <x v="4"/>
    <x v="3"/>
    <n v="1"/>
    <x v="1"/>
  </r>
  <r>
    <n v="71"/>
    <s v="08Y"/>
    <x v="31"/>
    <x v="4"/>
    <x v="4"/>
    <n v="1"/>
    <x v="1"/>
  </r>
  <r>
    <n v="31"/>
    <s v="08Y"/>
    <x v="31"/>
    <x v="4"/>
    <x v="0"/>
    <n v="2"/>
    <x v="2"/>
  </r>
  <r>
    <n v="15"/>
    <s v="08Y"/>
    <x v="31"/>
    <x v="4"/>
    <x v="1"/>
    <n v="2"/>
    <x v="2"/>
  </r>
  <r>
    <n v="14"/>
    <s v="08Y"/>
    <x v="31"/>
    <x v="4"/>
    <x v="2"/>
    <n v="2"/>
    <x v="2"/>
  </r>
  <r>
    <n v="19"/>
    <s v="08Y"/>
    <x v="31"/>
    <x v="4"/>
    <x v="3"/>
    <n v="2"/>
    <x v="2"/>
  </r>
  <r>
    <n v="45"/>
    <s v="08Y"/>
    <x v="31"/>
    <x v="4"/>
    <x v="4"/>
    <n v="2"/>
    <x v="2"/>
  </r>
  <r>
    <n v="11"/>
    <s v="08Y"/>
    <x v="31"/>
    <x v="4"/>
    <x v="0"/>
    <s v="3+"/>
    <x v="3"/>
  </r>
  <r>
    <n v="13"/>
    <s v="08Y"/>
    <x v="31"/>
    <x v="4"/>
    <x v="1"/>
    <s v="3+"/>
    <x v="3"/>
  </r>
  <r>
    <n v="11"/>
    <s v="08Y"/>
    <x v="31"/>
    <x v="4"/>
    <x v="2"/>
    <s v="3+"/>
    <x v="3"/>
  </r>
  <r>
    <n v="9"/>
    <s v="08Y"/>
    <x v="31"/>
    <x v="4"/>
    <x v="3"/>
    <s v="3+"/>
    <x v="3"/>
  </r>
  <r>
    <n v="36"/>
    <s v="08Y"/>
    <x v="31"/>
    <x v="4"/>
    <x v="4"/>
    <s v="3+"/>
    <x v="3"/>
  </r>
  <r>
    <n v="941"/>
    <s v="08Y"/>
    <x v="31"/>
    <x v="4"/>
    <x v="0"/>
    <m/>
    <x v="4"/>
  </r>
  <r>
    <n v="388"/>
    <s v="08Y"/>
    <x v="31"/>
    <x v="4"/>
    <x v="1"/>
    <m/>
    <x v="4"/>
  </r>
  <r>
    <n v="449"/>
    <s v="08Y"/>
    <x v="31"/>
    <x v="4"/>
    <x v="2"/>
    <m/>
    <x v="4"/>
  </r>
  <r>
    <n v="335"/>
    <s v="08Y"/>
    <x v="31"/>
    <x v="4"/>
    <x v="3"/>
    <m/>
    <x v="4"/>
  </r>
  <r>
    <n v="660"/>
    <s v="08Y"/>
    <x v="31"/>
    <x v="4"/>
    <x v="4"/>
    <m/>
    <x v="4"/>
  </r>
  <r>
    <n v="690"/>
    <s v="09A"/>
    <x v="32"/>
    <x v="4"/>
    <x v="0"/>
    <n v="0"/>
    <x v="0"/>
  </r>
  <r>
    <n v="316"/>
    <s v="09A"/>
    <x v="32"/>
    <x v="4"/>
    <x v="1"/>
    <n v="0"/>
    <x v="0"/>
  </r>
  <r>
    <n v="572"/>
    <s v="09A"/>
    <x v="32"/>
    <x v="4"/>
    <x v="2"/>
    <n v="0"/>
    <x v="0"/>
  </r>
  <r>
    <n v="517"/>
    <s v="09A"/>
    <x v="32"/>
    <x v="4"/>
    <x v="3"/>
    <n v="0"/>
    <x v="0"/>
  </r>
  <r>
    <n v="462"/>
    <s v="09A"/>
    <x v="32"/>
    <x v="4"/>
    <x v="4"/>
    <n v="0"/>
    <x v="0"/>
  </r>
  <r>
    <n v="21"/>
    <s v="09A"/>
    <x v="32"/>
    <x v="4"/>
    <x v="0"/>
    <n v="1"/>
    <x v="1"/>
  </r>
  <r>
    <n v="14"/>
    <s v="09A"/>
    <x v="32"/>
    <x v="4"/>
    <x v="1"/>
    <n v="1"/>
    <x v="1"/>
  </r>
  <r>
    <n v="26"/>
    <s v="09A"/>
    <x v="32"/>
    <x v="4"/>
    <x v="2"/>
    <n v="1"/>
    <x v="1"/>
  </r>
  <r>
    <n v="30"/>
    <s v="09A"/>
    <x v="32"/>
    <x v="4"/>
    <x v="3"/>
    <n v="1"/>
    <x v="1"/>
  </r>
  <r>
    <n v="64"/>
    <s v="09A"/>
    <x v="32"/>
    <x v="4"/>
    <x v="4"/>
    <n v="1"/>
    <x v="1"/>
  </r>
  <r>
    <n v="14"/>
    <s v="09A"/>
    <x v="32"/>
    <x v="4"/>
    <x v="0"/>
    <n v="2"/>
    <x v="2"/>
  </r>
  <r>
    <n v="11"/>
    <s v="09A"/>
    <x v="32"/>
    <x v="4"/>
    <x v="1"/>
    <n v="2"/>
    <x v="2"/>
  </r>
  <r>
    <n v="12"/>
    <s v="09A"/>
    <x v="32"/>
    <x v="4"/>
    <x v="2"/>
    <n v="2"/>
    <x v="2"/>
  </r>
  <r>
    <n v="18"/>
    <s v="09A"/>
    <x v="32"/>
    <x v="4"/>
    <x v="3"/>
    <n v="2"/>
    <x v="2"/>
  </r>
  <r>
    <n v="30"/>
    <s v="09A"/>
    <x v="32"/>
    <x v="4"/>
    <x v="4"/>
    <n v="2"/>
    <x v="2"/>
  </r>
  <r>
    <n v="5"/>
    <s v="09A"/>
    <x v="32"/>
    <x v="4"/>
    <x v="0"/>
    <s v="3+"/>
    <x v="3"/>
  </r>
  <r>
    <n v="5"/>
    <s v="09A"/>
    <x v="32"/>
    <x v="4"/>
    <x v="1"/>
    <s v="3+"/>
    <x v="3"/>
  </r>
  <r>
    <n v="10"/>
    <s v="09A"/>
    <x v="32"/>
    <x v="4"/>
    <x v="2"/>
    <s v="3+"/>
    <x v="3"/>
  </r>
  <r>
    <n v="5"/>
    <s v="09A"/>
    <x v="32"/>
    <x v="4"/>
    <x v="3"/>
    <s v="3+"/>
    <x v="3"/>
  </r>
  <r>
    <n v="22"/>
    <s v="09A"/>
    <x v="32"/>
    <x v="4"/>
    <x v="4"/>
    <s v="3+"/>
    <x v="3"/>
  </r>
  <r>
    <n v="573"/>
    <s v="09A"/>
    <x v="32"/>
    <x v="4"/>
    <x v="0"/>
    <m/>
    <x v="4"/>
  </r>
  <r>
    <n v="281"/>
    <s v="09A"/>
    <x v="32"/>
    <x v="4"/>
    <x v="1"/>
    <m/>
    <x v="4"/>
  </r>
  <r>
    <n v="433"/>
    <s v="09A"/>
    <x v="32"/>
    <x v="4"/>
    <x v="2"/>
    <m/>
    <x v="4"/>
  </r>
  <r>
    <n v="390"/>
    <s v="09A"/>
    <x v="32"/>
    <x v="4"/>
    <x v="3"/>
    <m/>
    <x v="4"/>
  </r>
  <r>
    <n v="348"/>
    <s v="09A"/>
    <x v="32"/>
    <x v="4"/>
    <x v="4"/>
    <m/>
    <x v="4"/>
  </r>
  <r>
    <n v="1871"/>
    <m/>
    <x v="33"/>
    <x v="6"/>
    <x v="0"/>
    <n v="0"/>
    <x v="0"/>
  </r>
  <r>
    <n v="93"/>
    <m/>
    <x v="33"/>
    <x v="6"/>
    <x v="0"/>
    <n v="1"/>
    <x v="1"/>
  </r>
  <r>
    <n v="57"/>
    <m/>
    <x v="33"/>
    <x v="6"/>
    <x v="0"/>
    <n v="2"/>
    <x v="2"/>
  </r>
  <r>
    <n v="31"/>
    <m/>
    <x v="33"/>
    <x v="6"/>
    <x v="0"/>
    <s v="3+"/>
    <x v="3"/>
  </r>
  <r>
    <n v="1325"/>
    <m/>
    <x v="33"/>
    <x v="6"/>
    <x v="0"/>
    <m/>
    <x v="4"/>
  </r>
  <r>
    <n v="2879"/>
    <m/>
    <x v="33"/>
    <x v="6"/>
    <x v="1"/>
    <n v="0"/>
    <x v="0"/>
  </r>
  <r>
    <n v="191"/>
    <m/>
    <x v="33"/>
    <x v="6"/>
    <x v="1"/>
    <n v="1"/>
    <x v="1"/>
  </r>
  <r>
    <n v="87"/>
    <m/>
    <x v="33"/>
    <x v="6"/>
    <x v="1"/>
    <n v="2"/>
    <x v="2"/>
  </r>
  <r>
    <n v="43"/>
    <m/>
    <x v="33"/>
    <x v="6"/>
    <x v="1"/>
    <s v="3+"/>
    <x v="3"/>
  </r>
  <r>
    <n v="1860"/>
    <m/>
    <x v="33"/>
    <x v="6"/>
    <x v="1"/>
    <m/>
    <x v="4"/>
  </r>
  <r>
    <n v="3979"/>
    <m/>
    <x v="33"/>
    <x v="6"/>
    <x v="2"/>
    <n v="0"/>
    <x v="0"/>
  </r>
  <r>
    <n v="303"/>
    <m/>
    <x v="33"/>
    <x v="6"/>
    <x v="2"/>
    <n v="1"/>
    <x v="1"/>
  </r>
  <r>
    <n v="137"/>
    <m/>
    <x v="33"/>
    <x v="6"/>
    <x v="2"/>
    <n v="2"/>
    <x v="2"/>
  </r>
  <r>
    <n v="83"/>
    <m/>
    <x v="33"/>
    <x v="6"/>
    <x v="2"/>
    <s v="3+"/>
    <x v="3"/>
  </r>
  <r>
    <n v="2561"/>
    <m/>
    <x v="33"/>
    <x v="6"/>
    <x v="2"/>
    <m/>
    <x v="4"/>
  </r>
  <r>
    <n v="4937"/>
    <m/>
    <x v="33"/>
    <x v="6"/>
    <x v="3"/>
    <n v="0"/>
    <x v="0"/>
  </r>
  <r>
    <n v="416"/>
    <m/>
    <x v="33"/>
    <x v="6"/>
    <x v="3"/>
    <n v="1"/>
    <x v="1"/>
  </r>
  <r>
    <n v="192"/>
    <m/>
    <x v="33"/>
    <x v="6"/>
    <x v="3"/>
    <n v="2"/>
    <x v="2"/>
  </r>
  <r>
    <n v="132"/>
    <m/>
    <x v="33"/>
    <x v="6"/>
    <x v="3"/>
    <s v="3+"/>
    <x v="3"/>
  </r>
  <r>
    <n v="3270"/>
    <m/>
    <x v="33"/>
    <x v="6"/>
    <x v="3"/>
    <m/>
    <x v="4"/>
  </r>
  <r>
    <n v="5996"/>
    <m/>
    <x v="33"/>
    <x v="6"/>
    <x v="4"/>
    <n v="0"/>
    <x v="0"/>
  </r>
  <r>
    <n v="506"/>
    <m/>
    <x v="33"/>
    <x v="6"/>
    <x v="4"/>
    <n v="1"/>
    <x v="1"/>
  </r>
  <r>
    <n v="273"/>
    <m/>
    <x v="33"/>
    <x v="6"/>
    <x v="4"/>
    <n v="2"/>
    <x v="2"/>
  </r>
  <r>
    <n v="216"/>
    <m/>
    <x v="33"/>
    <x v="6"/>
    <x v="4"/>
    <s v="3+"/>
    <x v="3"/>
  </r>
  <r>
    <n v="3697"/>
    <m/>
    <x v="33"/>
    <x v="6"/>
    <x v="4"/>
    <m/>
    <x v="4"/>
  </r>
  <r>
    <n v="1454"/>
    <m/>
    <x v="34"/>
    <x v="6"/>
    <x v="0"/>
    <n v="0"/>
    <x v="0"/>
  </r>
  <r>
    <n v="102"/>
    <m/>
    <x v="34"/>
    <x v="6"/>
    <x v="0"/>
    <n v="1"/>
    <x v="1"/>
  </r>
  <r>
    <n v="52"/>
    <m/>
    <x v="34"/>
    <x v="6"/>
    <x v="0"/>
    <n v="2"/>
    <x v="2"/>
  </r>
  <r>
    <n v="23"/>
    <m/>
    <x v="34"/>
    <x v="6"/>
    <x v="0"/>
    <s v="3+"/>
    <x v="3"/>
  </r>
  <r>
    <n v="877"/>
    <m/>
    <x v="34"/>
    <x v="6"/>
    <x v="0"/>
    <m/>
    <x v="4"/>
  </r>
  <r>
    <n v="2248"/>
    <m/>
    <x v="34"/>
    <x v="6"/>
    <x v="1"/>
    <n v="0"/>
    <x v="0"/>
  </r>
  <r>
    <n v="174"/>
    <m/>
    <x v="34"/>
    <x v="6"/>
    <x v="1"/>
    <n v="1"/>
    <x v="1"/>
  </r>
  <r>
    <n v="81"/>
    <m/>
    <x v="34"/>
    <x v="6"/>
    <x v="1"/>
    <n v="2"/>
    <x v="2"/>
  </r>
  <r>
    <n v="40"/>
    <m/>
    <x v="34"/>
    <x v="6"/>
    <x v="1"/>
    <s v="3+"/>
    <x v="3"/>
  </r>
  <r>
    <n v="1381"/>
    <m/>
    <x v="34"/>
    <x v="6"/>
    <x v="1"/>
    <m/>
    <x v="4"/>
  </r>
  <r>
    <n v="3176"/>
    <m/>
    <x v="34"/>
    <x v="6"/>
    <x v="2"/>
    <n v="0"/>
    <x v="0"/>
  </r>
  <r>
    <n v="266"/>
    <m/>
    <x v="34"/>
    <x v="6"/>
    <x v="2"/>
    <n v="1"/>
    <x v="1"/>
  </r>
  <r>
    <n v="114"/>
    <m/>
    <x v="34"/>
    <x v="6"/>
    <x v="2"/>
    <n v="2"/>
    <x v="2"/>
  </r>
  <r>
    <n v="66"/>
    <m/>
    <x v="34"/>
    <x v="6"/>
    <x v="2"/>
    <s v="3+"/>
    <x v="3"/>
  </r>
  <r>
    <n v="1880"/>
    <m/>
    <x v="34"/>
    <x v="6"/>
    <x v="2"/>
    <m/>
    <x v="4"/>
  </r>
  <r>
    <n v="6620"/>
    <m/>
    <x v="34"/>
    <x v="6"/>
    <x v="3"/>
    <n v="0"/>
    <x v="0"/>
  </r>
  <r>
    <n v="613"/>
    <m/>
    <x v="34"/>
    <x v="6"/>
    <x v="3"/>
    <n v="1"/>
    <x v="1"/>
  </r>
  <r>
    <n v="258"/>
    <m/>
    <x v="34"/>
    <x v="6"/>
    <x v="3"/>
    <n v="2"/>
    <x v="2"/>
  </r>
  <r>
    <n v="173"/>
    <m/>
    <x v="34"/>
    <x v="6"/>
    <x v="3"/>
    <s v="3+"/>
    <x v="3"/>
  </r>
  <r>
    <n v="4209"/>
    <m/>
    <x v="34"/>
    <x v="6"/>
    <x v="3"/>
    <m/>
    <x v="4"/>
  </r>
  <r>
    <n v="8229"/>
    <m/>
    <x v="34"/>
    <x v="6"/>
    <x v="4"/>
    <n v="0"/>
    <x v="0"/>
  </r>
  <r>
    <n v="724"/>
    <m/>
    <x v="34"/>
    <x v="6"/>
    <x v="4"/>
    <n v="1"/>
    <x v="1"/>
  </r>
  <r>
    <n v="346"/>
    <m/>
    <x v="34"/>
    <x v="6"/>
    <x v="4"/>
    <n v="2"/>
    <x v="2"/>
  </r>
  <r>
    <n v="284"/>
    <m/>
    <x v="34"/>
    <x v="6"/>
    <x v="4"/>
    <s v="3+"/>
    <x v="3"/>
  </r>
  <r>
    <n v="4858"/>
    <m/>
    <x v="34"/>
    <x v="6"/>
    <x v="4"/>
    <m/>
    <x v="4"/>
  </r>
  <r>
    <n v="3831"/>
    <m/>
    <x v="35"/>
    <x v="6"/>
    <x v="0"/>
    <n v="0"/>
    <x v="0"/>
  </r>
  <r>
    <n v="197"/>
    <m/>
    <x v="35"/>
    <x v="6"/>
    <x v="0"/>
    <n v="1"/>
    <x v="1"/>
  </r>
  <r>
    <n v="122"/>
    <m/>
    <x v="35"/>
    <x v="6"/>
    <x v="0"/>
    <n v="2"/>
    <x v="2"/>
  </r>
  <r>
    <n v="52"/>
    <m/>
    <x v="35"/>
    <x v="6"/>
    <x v="0"/>
    <s v="3+"/>
    <x v="3"/>
  </r>
  <r>
    <n v="2836"/>
    <m/>
    <x v="35"/>
    <x v="6"/>
    <x v="0"/>
    <m/>
    <x v="4"/>
  </r>
  <r>
    <n v="3876"/>
    <m/>
    <x v="35"/>
    <x v="6"/>
    <x v="1"/>
    <n v="0"/>
    <x v="0"/>
  </r>
  <r>
    <n v="265"/>
    <m/>
    <x v="35"/>
    <x v="6"/>
    <x v="1"/>
    <n v="1"/>
    <x v="1"/>
  </r>
  <r>
    <n v="140"/>
    <m/>
    <x v="35"/>
    <x v="6"/>
    <x v="1"/>
    <n v="2"/>
    <x v="2"/>
  </r>
  <r>
    <n v="105"/>
    <m/>
    <x v="35"/>
    <x v="6"/>
    <x v="1"/>
    <s v="3+"/>
    <x v="3"/>
  </r>
  <r>
    <n v="2704"/>
    <m/>
    <x v="35"/>
    <x v="6"/>
    <x v="1"/>
    <m/>
    <x v="4"/>
  </r>
  <r>
    <n v="7540"/>
    <m/>
    <x v="35"/>
    <x v="6"/>
    <x v="2"/>
    <n v="0"/>
    <x v="0"/>
  </r>
  <r>
    <n v="548"/>
    <m/>
    <x v="35"/>
    <x v="6"/>
    <x v="2"/>
    <n v="1"/>
    <x v="1"/>
  </r>
  <r>
    <n v="281"/>
    <m/>
    <x v="35"/>
    <x v="6"/>
    <x v="2"/>
    <n v="2"/>
    <x v="2"/>
  </r>
  <r>
    <n v="176"/>
    <m/>
    <x v="35"/>
    <x v="6"/>
    <x v="2"/>
    <s v="3+"/>
    <x v="3"/>
  </r>
  <r>
    <n v="4941"/>
    <m/>
    <x v="35"/>
    <x v="6"/>
    <x v="2"/>
    <m/>
    <x v="4"/>
  </r>
  <r>
    <n v="7368"/>
    <m/>
    <x v="35"/>
    <x v="6"/>
    <x v="3"/>
    <n v="0"/>
    <x v="0"/>
  </r>
  <r>
    <n v="625"/>
    <m/>
    <x v="35"/>
    <x v="6"/>
    <x v="3"/>
    <n v="1"/>
    <x v="1"/>
  </r>
  <r>
    <n v="271"/>
    <m/>
    <x v="35"/>
    <x v="6"/>
    <x v="3"/>
    <n v="2"/>
    <x v="2"/>
  </r>
  <r>
    <n v="228"/>
    <m/>
    <x v="35"/>
    <x v="6"/>
    <x v="3"/>
    <s v="3+"/>
    <x v="3"/>
  </r>
  <r>
    <n v="4660"/>
    <m/>
    <x v="35"/>
    <x v="6"/>
    <x v="3"/>
    <m/>
    <x v="4"/>
  </r>
  <r>
    <n v="5266"/>
    <m/>
    <x v="35"/>
    <x v="6"/>
    <x v="4"/>
    <n v="0"/>
    <x v="0"/>
  </r>
  <r>
    <n v="520"/>
    <m/>
    <x v="35"/>
    <x v="6"/>
    <x v="4"/>
    <n v="1"/>
    <x v="1"/>
  </r>
  <r>
    <n v="255"/>
    <m/>
    <x v="35"/>
    <x v="6"/>
    <x v="4"/>
    <n v="2"/>
    <x v="2"/>
  </r>
  <r>
    <n v="189"/>
    <m/>
    <x v="35"/>
    <x v="6"/>
    <x v="4"/>
    <s v="3+"/>
    <x v="3"/>
  </r>
  <r>
    <n v="3526"/>
    <m/>
    <x v="35"/>
    <x v="6"/>
    <x v="4"/>
    <m/>
    <x v="4"/>
  </r>
  <r>
    <n v="3885"/>
    <m/>
    <x v="36"/>
    <x v="6"/>
    <x v="0"/>
    <n v="0"/>
    <x v="0"/>
  </r>
  <r>
    <n v="231"/>
    <m/>
    <x v="36"/>
    <x v="6"/>
    <x v="0"/>
    <n v="1"/>
    <x v="1"/>
  </r>
  <r>
    <n v="121"/>
    <m/>
    <x v="36"/>
    <x v="6"/>
    <x v="0"/>
    <n v="2"/>
    <x v="2"/>
  </r>
  <r>
    <n v="67"/>
    <m/>
    <x v="36"/>
    <x v="6"/>
    <x v="0"/>
    <s v="3+"/>
    <x v="3"/>
  </r>
  <r>
    <n v="2451"/>
    <m/>
    <x v="36"/>
    <x v="6"/>
    <x v="0"/>
    <m/>
    <x v="4"/>
  </r>
  <r>
    <n v="3748"/>
    <m/>
    <x v="36"/>
    <x v="6"/>
    <x v="1"/>
    <n v="0"/>
    <x v="0"/>
  </r>
  <r>
    <n v="225"/>
    <m/>
    <x v="36"/>
    <x v="6"/>
    <x v="1"/>
    <n v="1"/>
    <x v="1"/>
  </r>
  <r>
    <n v="113"/>
    <m/>
    <x v="36"/>
    <x v="6"/>
    <x v="1"/>
    <n v="2"/>
    <x v="2"/>
  </r>
  <r>
    <n v="77"/>
    <m/>
    <x v="36"/>
    <x v="6"/>
    <x v="1"/>
    <s v="3+"/>
    <x v="3"/>
  </r>
  <r>
    <n v="2330"/>
    <m/>
    <x v="36"/>
    <x v="6"/>
    <x v="1"/>
    <m/>
    <x v="4"/>
  </r>
  <r>
    <n v="4912"/>
    <m/>
    <x v="36"/>
    <x v="6"/>
    <x v="2"/>
    <n v="0"/>
    <x v="0"/>
  </r>
  <r>
    <n v="364"/>
    <m/>
    <x v="36"/>
    <x v="6"/>
    <x v="2"/>
    <n v="1"/>
    <x v="1"/>
  </r>
  <r>
    <n v="163"/>
    <m/>
    <x v="36"/>
    <x v="6"/>
    <x v="2"/>
    <n v="2"/>
    <x v="2"/>
  </r>
  <r>
    <n v="108"/>
    <m/>
    <x v="36"/>
    <x v="6"/>
    <x v="2"/>
    <s v="3+"/>
    <x v="3"/>
  </r>
  <r>
    <n v="3142"/>
    <m/>
    <x v="36"/>
    <x v="6"/>
    <x v="2"/>
    <m/>
    <x v="4"/>
  </r>
  <r>
    <n v="6573"/>
    <m/>
    <x v="36"/>
    <x v="6"/>
    <x v="3"/>
    <n v="0"/>
    <x v="0"/>
  </r>
  <r>
    <n v="470"/>
    <m/>
    <x v="36"/>
    <x v="6"/>
    <x v="3"/>
    <n v="1"/>
    <x v="1"/>
  </r>
  <r>
    <n v="238"/>
    <m/>
    <x v="36"/>
    <x v="6"/>
    <x v="3"/>
    <n v="2"/>
    <x v="2"/>
  </r>
  <r>
    <n v="143"/>
    <m/>
    <x v="36"/>
    <x v="6"/>
    <x v="3"/>
    <s v="3+"/>
    <x v="3"/>
  </r>
  <r>
    <n v="3904"/>
    <m/>
    <x v="36"/>
    <x v="6"/>
    <x v="3"/>
    <m/>
    <x v="4"/>
  </r>
  <r>
    <n v="6114"/>
    <m/>
    <x v="36"/>
    <x v="6"/>
    <x v="4"/>
    <n v="0"/>
    <x v="0"/>
  </r>
  <r>
    <n v="530"/>
    <m/>
    <x v="36"/>
    <x v="6"/>
    <x v="4"/>
    <n v="1"/>
    <x v="1"/>
  </r>
  <r>
    <n v="257"/>
    <m/>
    <x v="36"/>
    <x v="6"/>
    <x v="4"/>
    <n v="2"/>
    <x v="2"/>
  </r>
  <r>
    <n v="192"/>
    <m/>
    <x v="36"/>
    <x v="6"/>
    <x v="4"/>
    <s v="3+"/>
    <x v="3"/>
  </r>
  <r>
    <n v="3842"/>
    <m/>
    <x v="36"/>
    <x v="6"/>
    <x v="4"/>
    <m/>
    <x v="4"/>
  </r>
  <r>
    <n v="6708"/>
    <m/>
    <x v="37"/>
    <x v="6"/>
    <x v="0"/>
    <n v="0"/>
    <x v="0"/>
  </r>
  <r>
    <n v="343"/>
    <m/>
    <x v="37"/>
    <x v="6"/>
    <x v="0"/>
    <n v="1"/>
    <x v="1"/>
  </r>
  <r>
    <n v="180"/>
    <m/>
    <x v="37"/>
    <x v="6"/>
    <x v="0"/>
    <n v="2"/>
    <x v="2"/>
  </r>
  <r>
    <n v="130"/>
    <m/>
    <x v="37"/>
    <x v="6"/>
    <x v="0"/>
    <s v="3+"/>
    <x v="3"/>
  </r>
  <r>
    <n v="4513"/>
    <m/>
    <x v="37"/>
    <x v="6"/>
    <x v="0"/>
    <m/>
    <x v="4"/>
  </r>
  <r>
    <n v="5161"/>
    <m/>
    <x v="37"/>
    <x v="6"/>
    <x v="1"/>
    <n v="0"/>
    <x v="0"/>
  </r>
  <r>
    <n v="342"/>
    <m/>
    <x v="37"/>
    <x v="6"/>
    <x v="1"/>
    <n v="1"/>
    <x v="1"/>
  </r>
  <r>
    <n v="159"/>
    <m/>
    <x v="37"/>
    <x v="6"/>
    <x v="1"/>
    <n v="2"/>
    <x v="2"/>
  </r>
  <r>
    <n v="114"/>
    <m/>
    <x v="37"/>
    <x v="6"/>
    <x v="1"/>
    <s v="3+"/>
    <x v="3"/>
  </r>
  <r>
    <n v="3341"/>
    <m/>
    <x v="37"/>
    <x v="6"/>
    <x v="1"/>
    <m/>
    <x v="4"/>
  </r>
  <r>
    <n v="4683"/>
    <m/>
    <x v="37"/>
    <x v="6"/>
    <x v="2"/>
    <n v="0"/>
    <x v="0"/>
  </r>
  <r>
    <n v="355"/>
    <m/>
    <x v="37"/>
    <x v="6"/>
    <x v="2"/>
    <n v="1"/>
    <x v="1"/>
  </r>
  <r>
    <n v="166"/>
    <m/>
    <x v="37"/>
    <x v="6"/>
    <x v="2"/>
    <n v="2"/>
    <x v="2"/>
  </r>
  <r>
    <n v="112"/>
    <m/>
    <x v="37"/>
    <x v="6"/>
    <x v="2"/>
    <s v="3+"/>
    <x v="3"/>
  </r>
  <r>
    <n v="3108"/>
    <m/>
    <x v="37"/>
    <x v="6"/>
    <x v="2"/>
    <m/>
    <x v="4"/>
  </r>
  <r>
    <n v="4236"/>
    <m/>
    <x v="37"/>
    <x v="6"/>
    <x v="3"/>
    <n v="0"/>
    <x v="0"/>
  </r>
  <r>
    <n v="316"/>
    <m/>
    <x v="37"/>
    <x v="6"/>
    <x v="3"/>
    <n v="1"/>
    <x v="1"/>
  </r>
  <r>
    <n v="184"/>
    <m/>
    <x v="37"/>
    <x v="6"/>
    <x v="3"/>
    <n v="2"/>
    <x v="2"/>
  </r>
  <r>
    <n v="122"/>
    <m/>
    <x v="37"/>
    <x v="6"/>
    <x v="3"/>
    <s v="3+"/>
    <x v="3"/>
  </r>
  <r>
    <n v="2791"/>
    <m/>
    <x v="37"/>
    <x v="6"/>
    <x v="3"/>
    <m/>
    <x v="4"/>
  </r>
  <r>
    <n v="2254"/>
    <m/>
    <x v="37"/>
    <x v="6"/>
    <x v="4"/>
    <n v="0"/>
    <x v="0"/>
  </r>
  <r>
    <n v="206"/>
    <m/>
    <x v="37"/>
    <x v="6"/>
    <x v="4"/>
    <n v="1"/>
    <x v="1"/>
  </r>
  <r>
    <n v="95"/>
    <m/>
    <x v="37"/>
    <x v="6"/>
    <x v="4"/>
    <n v="2"/>
    <x v="2"/>
  </r>
  <r>
    <n v="75"/>
    <m/>
    <x v="37"/>
    <x v="6"/>
    <x v="4"/>
    <s v="3+"/>
    <x v="3"/>
  </r>
  <r>
    <n v="1479"/>
    <m/>
    <x v="37"/>
    <x v="6"/>
    <x v="4"/>
    <m/>
    <x v="4"/>
  </r>
  <r>
    <n v="1588"/>
    <m/>
    <x v="38"/>
    <x v="6"/>
    <x v="0"/>
    <n v="0"/>
    <x v="0"/>
  </r>
  <r>
    <n v="96"/>
    <m/>
    <x v="38"/>
    <x v="6"/>
    <x v="0"/>
    <n v="1"/>
    <x v="1"/>
  </r>
  <r>
    <n v="57"/>
    <m/>
    <x v="38"/>
    <x v="6"/>
    <x v="0"/>
    <n v="2"/>
    <x v="2"/>
  </r>
  <r>
    <n v="28"/>
    <m/>
    <x v="38"/>
    <x v="6"/>
    <x v="0"/>
    <s v="3+"/>
    <x v="3"/>
  </r>
  <r>
    <n v="885"/>
    <m/>
    <x v="38"/>
    <x v="6"/>
    <x v="0"/>
    <m/>
    <x v="4"/>
  </r>
  <r>
    <n v="1437"/>
    <m/>
    <x v="38"/>
    <x v="6"/>
    <x v="1"/>
    <n v="0"/>
    <x v="0"/>
  </r>
  <r>
    <n v="111"/>
    <m/>
    <x v="38"/>
    <x v="6"/>
    <x v="1"/>
    <n v="1"/>
    <x v="1"/>
  </r>
  <r>
    <n v="47"/>
    <m/>
    <x v="38"/>
    <x v="6"/>
    <x v="1"/>
    <n v="2"/>
    <x v="2"/>
  </r>
  <r>
    <n v="32"/>
    <m/>
    <x v="38"/>
    <x v="6"/>
    <x v="1"/>
    <s v="3+"/>
    <x v="3"/>
  </r>
  <r>
    <n v="800"/>
    <m/>
    <x v="38"/>
    <x v="6"/>
    <x v="1"/>
    <m/>
    <x v="4"/>
  </r>
  <r>
    <n v="1679"/>
    <m/>
    <x v="38"/>
    <x v="6"/>
    <x v="2"/>
    <n v="0"/>
    <x v="0"/>
  </r>
  <r>
    <n v="138"/>
    <m/>
    <x v="38"/>
    <x v="6"/>
    <x v="2"/>
    <n v="1"/>
    <x v="1"/>
  </r>
  <r>
    <n v="80"/>
    <m/>
    <x v="38"/>
    <x v="6"/>
    <x v="2"/>
    <n v="2"/>
    <x v="2"/>
  </r>
  <r>
    <n v="40"/>
    <m/>
    <x v="38"/>
    <x v="6"/>
    <x v="2"/>
    <s v="3+"/>
    <x v="3"/>
  </r>
  <r>
    <n v="904"/>
    <m/>
    <x v="38"/>
    <x v="6"/>
    <x v="2"/>
    <m/>
    <x v="4"/>
  </r>
  <r>
    <n v="1108"/>
    <m/>
    <x v="38"/>
    <x v="6"/>
    <x v="3"/>
    <n v="0"/>
    <x v="0"/>
  </r>
  <r>
    <n v="130"/>
    <m/>
    <x v="38"/>
    <x v="6"/>
    <x v="3"/>
    <n v="1"/>
    <x v="1"/>
  </r>
  <r>
    <n v="42"/>
    <m/>
    <x v="38"/>
    <x v="6"/>
    <x v="3"/>
    <n v="2"/>
    <x v="2"/>
  </r>
  <r>
    <n v="29"/>
    <m/>
    <x v="38"/>
    <x v="6"/>
    <x v="3"/>
    <s v="3+"/>
    <x v="3"/>
  </r>
  <r>
    <n v="668"/>
    <m/>
    <x v="38"/>
    <x v="6"/>
    <x v="3"/>
    <m/>
    <x v="4"/>
  </r>
  <r>
    <n v="150"/>
    <m/>
    <x v="38"/>
    <x v="6"/>
    <x v="4"/>
    <n v="0"/>
    <x v="0"/>
  </r>
  <r>
    <n v="18"/>
    <m/>
    <x v="38"/>
    <x v="6"/>
    <x v="4"/>
    <n v="1"/>
    <x v="1"/>
  </r>
  <r>
    <n v="6"/>
    <m/>
    <x v="38"/>
    <x v="6"/>
    <x v="4"/>
    <n v="2"/>
    <x v="2"/>
  </r>
  <r>
    <n v="0"/>
    <m/>
    <x v="38"/>
    <x v="6"/>
    <x v="4"/>
    <s v="3+"/>
    <x v="3"/>
  </r>
  <r>
    <n v="87"/>
    <m/>
    <x v="38"/>
    <x v="6"/>
    <x v="4"/>
    <m/>
    <x v="4"/>
  </r>
  <r>
    <n v="19337"/>
    <m/>
    <x v="39"/>
    <x v="6"/>
    <x v="0"/>
    <n v="0"/>
    <x v="0"/>
  </r>
  <r>
    <n v="1062"/>
    <m/>
    <x v="39"/>
    <x v="6"/>
    <x v="0"/>
    <n v="1"/>
    <x v="1"/>
  </r>
  <r>
    <n v="589"/>
    <m/>
    <x v="39"/>
    <x v="6"/>
    <x v="0"/>
    <n v="2"/>
    <x v="2"/>
  </r>
  <r>
    <n v="331"/>
    <m/>
    <x v="39"/>
    <x v="6"/>
    <x v="0"/>
    <s v="3+"/>
    <x v="3"/>
  </r>
  <r>
    <n v="12887"/>
    <m/>
    <x v="39"/>
    <x v="6"/>
    <x v="0"/>
    <m/>
    <x v="4"/>
  </r>
  <r>
    <n v="19349"/>
    <m/>
    <x v="39"/>
    <x v="6"/>
    <x v="1"/>
    <n v="0"/>
    <x v="0"/>
  </r>
  <r>
    <n v="1308"/>
    <m/>
    <x v="39"/>
    <x v="6"/>
    <x v="1"/>
    <n v="1"/>
    <x v="1"/>
  </r>
  <r>
    <n v="627"/>
    <m/>
    <x v="39"/>
    <x v="6"/>
    <x v="1"/>
    <n v="2"/>
    <x v="2"/>
  </r>
  <r>
    <n v="411"/>
    <m/>
    <x v="39"/>
    <x v="6"/>
    <x v="1"/>
    <s v="3+"/>
    <x v="3"/>
  </r>
  <r>
    <n v="12416"/>
    <m/>
    <x v="39"/>
    <x v="6"/>
    <x v="1"/>
    <m/>
    <x v="4"/>
  </r>
  <r>
    <n v="25969"/>
    <m/>
    <x v="39"/>
    <x v="6"/>
    <x v="2"/>
    <n v="0"/>
    <x v="0"/>
  </r>
  <r>
    <n v="1974"/>
    <m/>
    <x v="39"/>
    <x v="6"/>
    <x v="2"/>
    <n v="1"/>
    <x v="1"/>
  </r>
  <r>
    <n v="941"/>
    <m/>
    <x v="39"/>
    <x v="6"/>
    <x v="2"/>
    <n v="2"/>
    <x v="2"/>
  </r>
  <r>
    <n v="585"/>
    <m/>
    <x v="39"/>
    <x v="6"/>
    <x v="2"/>
    <s v="3+"/>
    <x v="3"/>
  </r>
  <r>
    <n v="16536"/>
    <m/>
    <x v="39"/>
    <x v="6"/>
    <x v="2"/>
    <m/>
    <x v="4"/>
  </r>
  <r>
    <n v="30842"/>
    <m/>
    <x v="39"/>
    <x v="6"/>
    <x v="3"/>
    <n v="0"/>
    <x v="0"/>
  </r>
  <r>
    <n v="2570"/>
    <m/>
    <x v="39"/>
    <x v="6"/>
    <x v="3"/>
    <n v="1"/>
    <x v="1"/>
  </r>
  <r>
    <n v="1185"/>
    <m/>
    <x v="39"/>
    <x v="6"/>
    <x v="3"/>
    <n v="2"/>
    <x v="2"/>
  </r>
  <r>
    <n v="827"/>
    <m/>
    <x v="39"/>
    <x v="6"/>
    <x v="3"/>
    <s v="3+"/>
    <x v="3"/>
  </r>
  <r>
    <n v="19502"/>
    <m/>
    <x v="39"/>
    <x v="6"/>
    <x v="3"/>
    <m/>
    <x v="4"/>
  </r>
  <r>
    <n v="28009"/>
    <m/>
    <x v="39"/>
    <x v="6"/>
    <x v="4"/>
    <n v="0"/>
    <x v="0"/>
  </r>
  <r>
    <n v="2504"/>
    <m/>
    <x v="39"/>
    <x v="6"/>
    <x v="4"/>
    <n v="1"/>
    <x v="1"/>
  </r>
  <r>
    <n v="1232"/>
    <m/>
    <x v="39"/>
    <x v="6"/>
    <x v="4"/>
    <n v="2"/>
    <x v="2"/>
  </r>
  <r>
    <n v="956"/>
    <m/>
    <x v="39"/>
    <x v="6"/>
    <x v="4"/>
    <s v="3+"/>
    <x v="3"/>
  </r>
  <r>
    <n v="17489"/>
    <m/>
    <x v="39"/>
    <x v="6"/>
    <x v="4"/>
    <m/>
    <x v="4"/>
  </r>
</pivotCacheRecords>
</file>

<file path=xl/pivotCache/pivotCacheRecords9.xml><?xml version="1.0" encoding="utf-8"?>
<pivotCacheRecords xmlns="http://schemas.openxmlformats.org/spreadsheetml/2006/main" xmlns:r="http://schemas.openxmlformats.org/officeDocument/2006/relationships" count="627">
  <r>
    <n v="1171"/>
    <s v="07H"/>
    <s v="NHS West Essex"/>
    <x v="0"/>
    <x v="0"/>
    <x v="0"/>
    <s v="0"/>
  </r>
  <r>
    <n v="958"/>
    <s v="07H"/>
    <s v="NHS West Essex"/>
    <x v="0"/>
    <x v="0"/>
    <x v="1"/>
    <s v="0"/>
  </r>
  <r>
    <n v="2027"/>
    <s v="07H"/>
    <s v="NHS West Essex"/>
    <x v="0"/>
    <x v="0"/>
    <x v="2"/>
    <s v="0"/>
  </r>
  <r>
    <n v="1806"/>
    <s v="07H"/>
    <s v="NHS West Essex"/>
    <x v="0"/>
    <x v="0"/>
    <x v="3"/>
    <s v="0"/>
  </r>
  <r>
    <n v="139"/>
    <s v="07H"/>
    <s v="NHS West Essex"/>
    <x v="0"/>
    <x v="1"/>
    <x v="0"/>
    <s v="1"/>
  </r>
  <r>
    <n v="93"/>
    <s v="07H"/>
    <s v="NHS West Essex"/>
    <x v="0"/>
    <x v="1"/>
    <x v="1"/>
    <s v="1"/>
  </r>
  <r>
    <n v="178"/>
    <s v="07H"/>
    <s v="NHS West Essex"/>
    <x v="0"/>
    <x v="1"/>
    <x v="2"/>
    <s v="1"/>
  </r>
  <r>
    <n v="83"/>
    <s v="07H"/>
    <s v="NHS West Essex"/>
    <x v="0"/>
    <x v="1"/>
    <x v="3"/>
    <s v="1"/>
  </r>
  <r>
    <n v="63"/>
    <s v="07H"/>
    <s v="NHS West Essex"/>
    <x v="0"/>
    <x v="2"/>
    <x v="0"/>
    <s v="2"/>
  </r>
  <r>
    <n v="55"/>
    <s v="07H"/>
    <s v="NHS West Essex"/>
    <x v="0"/>
    <x v="2"/>
    <x v="1"/>
    <s v="2"/>
  </r>
  <r>
    <n v="66"/>
    <s v="07H"/>
    <s v="NHS West Essex"/>
    <x v="0"/>
    <x v="2"/>
    <x v="2"/>
    <s v="2"/>
  </r>
  <r>
    <n v="48"/>
    <s v="07H"/>
    <s v="NHS West Essex"/>
    <x v="0"/>
    <x v="2"/>
    <x v="3"/>
    <s v="2"/>
  </r>
  <r>
    <n v="50"/>
    <s v="07H"/>
    <s v="NHS West Essex"/>
    <x v="0"/>
    <x v="3"/>
    <x v="0"/>
    <s v="3+"/>
  </r>
  <r>
    <n v="25"/>
    <s v="07H"/>
    <s v="NHS West Essex"/>
    <x v="0"/>
    <x v="3"/>
    <x v="1"/>
    <s v="3+"/>
  </r>
  <r>
    <n v="39"/>
    <s v="07H"/>
    <s v="NHS West Essex"/>
    <x v="0"/>
    <x v="3"/>
    <x v="2"/>
    <s v="3+"/>
  </r>
  <r>
    <n v="16"/>
    <s v="07H"/>
    <s v="NHS West Essex"/>
    <x v="0"/>
    <x v="3"/>
    <x v="3"/>
    <s v="3+"/>
  </r>
  <r>
    <n v="1551"/>
    <s v="07H"/>
    <s v="NHS West Essex"/>
    <x v="0"/>
    <x v="4"/>
    <x v="4"/>
    <s v="Cases diagnosed prior to 2007 (no Charlson score)"/>
  </r>
  <r>
    <n v="919"/>
    <s v="07H"/>
    <s v="NHS West Essex"/>
    <x v="0"/>
    <x v="4"/>
    <x v="3"/>
    <s v="Cases diagnosed prior to 2007 (no Charlson score)"/>
  </r>
  <r>
    <n v="874"/>
    <s v="07H"/>
    <s v="NHS West Essex"/>
    <x v="0"/>
    <x v="4"/>
    <x v="5"/>
    <s v="Cases diagnosed prior to 2007 (no Charlson score)"/>
  </r>
  <r>
    <n v="454"/>
    <s v="07L"/>
    <s v="NHS Barking &amp; Dagenham"/>
    <x v="1"/>
    <x v="0"/>
    <x v="0"/>
    <s v="0"/>
  </r>
  <r>
    <n v="340"/>
    <s v="07L"/>
    <s v="NHS Barking &amp; Dagenham"/>
    <x v="1"/>
    <x v="0"/>
    <x v="1"/>
    <s v="0"/>
  </r>
  <r>
    <n v="848"/>
    <s v="07L"/>
    <s v="NHS Barking &amp; Dagenham"/>
    <x v="1"/>
    <x v="0"/>
    <x v="2"/>
    <s v="0"/>
  </r>
  <r>
    <n v="598"/>
    <s v="07L"/>
    <s v="NHS Barking &amp; Dagenham"/>
    <x v="1"/>
    <x v="0"/>
    <x v="3"/>
    <s v="0"/>
  </r>
  <r>
    <n v="60"/>
    <s v="07L"/>
    <s v="NHS Barking &amp; Dagenham"/>
    <x v="1"/>
    <x v="1"/>
    <x v="0"/>
    <s v="1"/>
  </r>
  <r>
    <n v="44"/>
    <s v="07L"/>
    <s v="NHS Barking &amp; Dagenham"/>
    <x v="1"/>
    <x v="1"/>
    <x v="1"/>
    <s v="1"/>
  </r>
  <r>
    <n v="71"/>
    <s v="07L"/>
    <s v="NHS Barking &amp; Dagenham"/>
    <x v="1"/>
    <x v="1"/>
    <x v="2"/>
    <s v="1"/>
  </r>
  <r>
    <n v="46"/>
    <s v="07L"/>
    <s v="NHS Barking &amp; Dagenham"/>
    <x v="1"/>
    <x v="1"/>
    <x v="3"/>
    <s v="1"/>
  </r>
  <r>
    <n v="38"/>
    <s v="07L"/>
    <s v="NHS Barking &amp; Dagenham"/>
    <x v="1"/>
    <x v="2"/>
    <x v="0"/>
    <s v="2"/>
  </r>
  <r>
    <n v="29"/>
    <s v="07L"/>
    <s v="NHS Barking &amp; Dagenham"/>
    <x v="1"/>
    <x v="2"/>
    <x v="1"/>
    <s v="2"/>
  </r>
  <r>
    <n v="45"/>
    <s v="07L"/>
    <s v="NHS Barking &amp; Dagenham"/>
    <x v="1"/>
    <x v="2"/>
    <x v="2"/>
    <s v="2"/>
  </r>
  <r>
    <n v="24"/>
    <s v="07L"/>
    <s v="NHS Barking &amp; Dagenham"/>
    <x v="1"/>
    <x v="2"/>
    <x v="3"/>
    <s v="2"/>
  </r>
  <r>
    <n v="22"/>
    <s v="07L"/>
    <s v="NHS Barking &amp; Dagenham"/>
    <x v="1"/>
    <x v="3"/>
    <x v="0"/>
    <s v="3+"/>
  </r>
  <r>
    <n v="23"/>
    <s v="07L"/>
    <s v="NHS Barking &amp; Dagenham"/>
    <x v="1"/>
    <x v="3"/>
    <x v="1"/>
    <s v="3+"/>
  </r>
  <r>
    <n v="9"/>
    <s v="07L"/>
    <s v="NHS Barking &amp; Dagenham"/>
    <x v="1"/>
    <x v="3"/>
    <x v="2"/>
    <s v="3+"/>
  </r>
  <r>
    <n v="16"/>
    <s v="07L"/>
    <s v="NHS Barking &amp; Dagenham"/>
    <x v="1"/>
    <x v="3"/>
    <x v="3"/>
    <s v="3+"/>
  </r>
  <r>
    <n v="658"/>
    <s v="07L"/>
    <s v="NHS Barking &amp; Dagenham"/>
    <x v="1"/>
    <x v="4"/>
    <x v="4"/>
    <s v="Cases diagnosed prior to 2007 (no Charlson score)"/>
  </r>
  <r>
    <n v="349"/>
    <s v="07L"/>
    <s v="NHS Barking &amp; Dagenham"/>
    <x v="1"/>
    <x v="4"/>
    <x v="3"/>
    <s v="Cases diagnosed prior to 2007 (no Charlson score)"/>
  </r>
  <r>
    <n v="432"/>
    <s v="07L"/>
    <s v="NHS Barking &amp; Dagenham"/>
    <x v="1"/>
    <x v="4"/>
    <x v="5"/>
    <s v="Cases diagnosed prior to 2007 (no Charlson score)"/>
  </r>
  <r>
    <n v="1039"/>
    <s v="07M"/>
    <s v="NHS Barnet"/>
    <x v="2"/>
    <x v="0"/>
    <x v="0"/>
    <s v="0"/>
  </r>
  <r>
    <n v="893"/>
    <s v="07M"/>
    <s v="NHS Barnet"/>
    <x v="2"/>
    <x v="0"/>
    <x v="1"/>
    <s v="0"/>
  </r>
  <r>
    <n v="2132"/>
    <s v="07M"/>
    <s v="NHS Barnet"/>
    <x v="2"/>
    <x v="0"/>
    <x v="2"/>
    <s v="0"/>
  </r>
  <r>
    <n v="1701"/>
    <s v="07M"/>
    <s v="NHS Barnet"/>
    <x v="2"/>
    <x v="0"/>
    <x v="3"/>
    <s v="0"/>
  </r>
  <r>
    <n v="95"/>
    <s v="07M"/>
    <s v="NHS Barnet"/>
    <x v="2"/>
    <x v="1"/>
    <x v="0"/>
    <s v="1"/>
  </r>
  <r>
    <n v="102"/>
    <s v="07M"/>
    <s v="NHS Barnet"/>
    <x v="2"/>
    <x v="1"/>
    <x v="1"/>
    <s v="1"/>
  </r>
  <r>
    <n v="164"/>
    <s v="07M"/>
    <s v="NHS Barnet"/>
    <x v="2"/>
    <x v="1"/>
    <x v="2"/>
    <s v="1"/>
  </r>
  <r>
    <n v="89"/>
    <s v="07M"/>
    <s v="NHS Barnet"/>
    <x v="2"/>
    <x v="1"/>
    <x v="3"/>
    <s v="1"/>
  </r>
  <r>
    <n v="65"/>
    <s v="07M"/>
    <s v="NHS Barnet"/>
    <x v="2"/>
    <x v="2"/>
    <x v="0"/>
    <s v="2"/>
  </r>
  <r>
    <n v="32"/>
    <s v="07M"/>
    <s v="NHS Barnet"/>
    <x v="2"/>
    <x v="2"/>
    <x v="1"/>
    <s v="2"/>
  </r>
  <r>
    <n v="73"/>
    <s v="07M"/>
    <s v="NHS Barnet"/>
    <x v="2"/>
    <x v="2"/>
    <x v="2"/>
    <s v="2"/>
  </r>
  <r>
    <n v="44"/>
    <s v="07M"/>
    <s v="NHS Barnet"/>
    <x v="2"/>
    <x v="2"/>
    <x v="3"/>
    <s v="2"/>
  </r>
  <r>
    <n v="38"/>
    <s v="07M"/>
    <s v="NHS Barnet"/>
    <x v="2"/>
    <x v="3"/>
    <x v="0"/>
    <s v="3+"/>
  </r>
  <r>
    <n v="27"/>
    <s v="07M"/>
    <s v="NHS Barnet"/>
    <x v="2"/>
    <x v="3"/>
    <x v="1"/>
    <s v="3+"/>
  </r>
  <r>
    <n v="35"/>
    <s v="07M"/>
    <s v="NHS Barnet"/>
    <x v="2"/>
    <x v="3"/>
    <x v="2"/>
    <s v="3+"/>
  </r>
  <r>
    <n v="15"/>
    <s v="07M"/>
    <s v="NHS Barnet"/>
    <x v="2"/>
    <x v="3"/>
    <x v="3"/>
    <s v="3+"/>
  </r>
  <r>
    <n v="1616"/>
    <s v="07M"/>
    <s v="NHS Barnet"/>
    <x v="2"/>
    <x v="4"/>
    <x v="4"/>
    <s v="Cases diagnosed prior to 2007 (no Charlson score)"/>
  </r>
  <r>
    <n v="904"/>
    <s v="07M"/>
    <s v="NHS Barnet"/>
    <x v="2"/>
    <x v="4"/>
    <x v="3"/>
    <s v="Cases diagnosed prior to 2007 (no Charlson score)"/>
  </r>
  <r>
    <n v="1145"/>
    <s v="07M"/>
    <s v="NHS Barnet"/>
    <x v="2"/>
    <x v="4"/>
    <x v="5"/>
    <s v="Cases diagnosed prior to 2007 (no Charlson score)"/>
  </r>
  <r>
    <n v="890"/>
    <s v="07N"/>
    <s v="NHS Bexley"/>
    <x v="3"/>
    <x v="0"/>
    <x v="0"/>
    <s v="0"/>
  </r>
  <r>
    <n v="619"/>
    <s v="07N"/>
    <s v="NHS Bexley"/>
    <x v="3"/>
    <x v="0"/>
    <x v="1"/>
    <s v="0"/>
  </r>
  <r>
    <n v="1593"/>
    <s v="07N"/>
    <s v="NHS Bexley"/>
    <x v="3"/>
    <x v="0"/>
    <x v="2"/>
    <s v="0"/>
  </r>
  <r>
    <n v="1262"/>
    <s v="07N"/>
    <s v="NHS Bexley"/>
    <x v="3"/>
    <x v="0"/>
    <x v="3"/>
    <s v="0"/>
  </r>
  <r>
    <n v="82"/>
    <s v="07N"/>
    <s v="NHS Bexley"/>
    <x v="3"/>
    <x v="1"/>
    <x v="0"/>
    <s v="1"/>
  </r>
  <r>
    <n v="71"/>
    <s v="07N"/>
    <s v="NHS Bexley"/>
    <x v="3"/>
    <x v="1"/>
    <x v="1"/>
    <s v="1"/>
  </r>
  <r>
    <n v="97"/>
    <s v="07N"/>
    <s v="NHS Bexley"/>
    <x v="3"/>
    <x v="1"/>
    <x v="2"/>
    <s v="1"/>
  </r>
  <r>
    <n v="36"/>
    <s v="07N"/>
    <s v="NHS Bexley"/>
    <x v="3"/>
    <x v="1"/>
    <x v="3"/>
    <s v="1"/>
  </r>
  <r>
    <n v="49"/>
    <s v="07N"/>
    <s v="NHS Bexley"/>
    <x v="3"/>
    <x v="2"/>
    <x v="0"/>
    <s v="2"/>
  </r>
  <r>
    <n v="34"/>
    <s v="07N"/>
    <s v="NHS Bexley"/>
    <x v="3"/>
    <x v="2"/>
    <x v="1"/>
    <s v="2"/>
  </r>
  <r>
    <n v="56"/>
    <s v="07N"/>
    <s v="NHS Bexley"/>
    <x v="3"/>
    <x v="2"/>
    <x v="2"/>
    <s v="2"/>
  </r>
  <r>
    <n v="26"/>
    <s v="07N"/>
    <s v="NHS Bexley"/>
    <x v="3"/>
    <x v="2"/>
    <x v="3"/>
    <s v="2"/>
  </r>
  <r>
    <n v="32"/>
    <s v="07N"/>
    <s v="NHS Bexley"/>
    <x v="3"/>
    <x v="3"/>
    <x v="0"/>
    <s v="3+"/>
  </r>
  <r>
    <n v="27"/>
    <s v="07N"/>
    <s v="NHS Bexley"/>
    <x v="3"/>
    <x v="3"/>
    <x v="1"/>
    <s v="3+"/>
  </r>
  <r>
    <n v="38"/>
    <s v="07N"/>
    <s v="NHS Bexley"/>
    <x v="3"/>
    <x v="3"/>
    <x v="2"/>
    <s v="3+"/>
  </r>
  <r>
    <n v="8"/>
    <s v="07N"/>
    <s v="NHS Bexley"/>
    <x v="3"/>
    <x v="3"/>
    <x v="3"/>
    <s v="3+"/>
  </r>
  <r>
    <n v="1277"/>
    <s v="07N"/>
    <s v="NHS Bexley"/>
    <x v="3"/>
    <x v="4"/>
    <x v="4"/>
    <s v="Cases diagnosed prior to 2007 (no Charlson score)"/>
  </r>
  <r>
    <n v="649"/>
    <s v="07N"/>
    <s v="NHS Bexley"/>
    <x v="3"/>
    <x v="4"/>
    <x v="3"/>
    <s v="Cases diagnosed prior to 2007 (no Charlson score)"/>
  </r>
  <r>
    <n v="753"/>
    <s v="07N"/>
    <s v="NHS Bexley"/>
    <x v="3"/>
    <x v="4"/>
    <x v="5"/>
    <s v="Cases diagnosed prior to 2007 (no Charlson score)"/>
  </r>
  <r>
    <n v="806"/>
    <s v="07P"/>
    <s v="NHS Brent"/>
    <x v="4"/>
    <x v="0"/>
    <x v="0"/>
    <s v="0"/>
  </r>
  <r>
    <n v="645"/>
    <s v="07P"/>
    <s v="NHS Brent"/>
    <x v="4"/>
    <x v="0"/>
    <x v="1"/>
    <s v="0"/>
  </r>
  <r>
    <n v="1387"/>
    <s v="07P"/>
    <s v="NHS Brent"/>
    <x v="4"/>
    <x v="0"/>
    <x v="2"/>
    <s v="0"/>
  </r>
  <r>
    <n v="1147"/>
    <s v="07P"/>
    <s v="NHS Brent"/>
    <x v="4"/>
    <x v="0"/>
    <x v="3"/>
    <s v="0"/>
  </r>
  <r>
    <n v="89"/>
    <s v="07P"/>
    <s v="NHS Brent"/>
    <x v="4"/>
    <x v="1"/>
    <x v="0"/>
    <s v="1"/>
  </r>
  <r>
    <n v="64"/>
    <s v="07P"/>
    <s v="NHS Brent"/>
    <x v="4"/>
    <x v="1"/>
    <x v="1"/>
    <s v="1"/>
  </r>
  <r>
    <n v="113"/>
    <s v="07P"/>
    <s v="NHS Brent"/>
    <x v="4"/>
    <x v="1"/>
    <x v="2"/>
    <s v="1"/>
  </r>
  <r>
    <n v="58"/>
    <s v="07P"/>
    <s v="NHS Brent"/>
    <x v="4"/>
    <x v="1"/>
    <x v="3"/>
    <s v="1"/>
  </r>
  <r>
    <n v="43"/>
    <s v="07P"/>
    <s v="NHS Brent"/>
    <x v="4"/>
    <x v="2"/>
    <x v="0"/>
    <s v="2"/>
  </r>
  <r>
    <n v="33"/>
    <s v="07P"/>
    <s v="NHS Brent"/>
    <x v="4"/>
    <x v="2"/>
    <x v="1"/>
    <s v="2"/>
  </r>
  <r>
    <n v="59"/>
    <s v="07P"/>
    <s v="NHS Brent"/>
    <x v="4"/>
    <x v="2"/>
    <x v="2"/>
    <s v="2"/>
  </r>
  <r>
    <n v="30"/>
    <s v="07P"/>
    <s v="NHS Brent"/>
    <x v="4"/>
    <x v="2"/>
    <x v="3"/>
    <s v="2"/>
  </r>
  <r>
    <n v="46"/>
    <s v="07P"/>
    <s v="NHS Brent"/>
    <x v="4"/>
    <x v="3"/>
    <x v="0"/>
    <s v="3+"/>
  </r>
  <r>
    <n v="28"/>
    <s v="07P"/>
    <s v="NHS Brent"/>
    <x v="4"/>
    <x v="3"/>
    <x v="1"/>
    <s v="3+"/>
  </r>
  <r>
    <n v="31"/>
    <s v="07P"/>
    <s v="NHS Brent"/>
    <x v="4"/>
    <x v="3"/>
    <x v="2"/>
    <s v="3+"/>
  </r>
  <r>
    <n v="15"/>
    <s v="07P"/>
    <s v="NHS Brent"/>
    <x v="4"/>
    <x v="3"/>
    <x v="3"/>
    <s v="3+"/>
  </r>
  <r>
    <n v="1291"/>
    <s v="07P"/>
    <s v="NHS Brent"/>
    <x v="4"/>
    <x v="4"/>
    <x v="4"/>
    <s v="Cases diagnosed prior to 2007 (no Charlson score)"/>
  </r>
  <r>
    <n v="659"/>
    <s v="07P"/>
    <s v="NHS Brent"/>
    <x v="4"/>
    <x v="4"/>
    <x v="3"/>
    <s v="Cases diagnosed prior to 2007 (no Charlson score)"/>
  </r>
  <r>
    <n v="838"/>
    <s v="07P"/>
    <s v="NHS Brent"/>
    <x v="4"/>
    <x v="4"/>
    <x v="5"/>
    <s v="Cases diagnosed prior to 2007 (no Charlson score)"/>
  </r>
  <r>
    <n v="1174"/>
    <s v="07Q"/>
    <s v="NHS Bromley"/>
    <x v="3"/>
    <x v="0"/>
    <x v="0"/>
    <s v="0"/>
  </r>
  <r>
    <n v="883"/>
    <s v="07Q"/>
    <s v="NHS Bromley"/>
    <x v="3"/>
    <x v="0"/>
    <x v="1"/>
    <s v="0"/>
  </r>
  <r>
    <n v="2162"/>
    <s v="07Q"/>
    <s v="NHS Bromley"/>
    <x v="3"/>
    <x v="0"/>
    <x v="2"/>
    <s v="0"/>
  </r>
  <r>
    <n v="1747"/>
    <s v="07Q"/>
    <s v="NHS Bromley"/>
    <x v="3"/>
    <x v="0"/>
    <x v="3"/>
    <s v="0"/>
  </r>
  <r>
    <n v="132"/>
    <s v="07Q"/>
    <s v="NHS Bromley"/>
    <x v="3"/>
    <x v="1"/>
    <x v="0"/>
    <s v="1"/>
  </r>
  <r>
    <n v="72"/>
    <s v="07Q"/>
    <s v="NHS Bromley"/>
    <x v="3"/>
    <x v="1"/>
    <x v="1"/>
    <s v="1"/>
  </r>
  <r>
    <n v="155"/>
    <s v="07Q"/>
    <s v="NHS Bromley"/>
    <x v="3"/>
    <x v="1"/>
    <x v="2"/>
    <s v="1"/>
  </r>
  <r>
    <n v="96"/>
    <s v="07Q"/>
    <s v="NHS Bromley"/>
    <x v="3"/>
    <x v="1"/>
    <x v="3"/>
    <s v="1"/>
  </r>
  <r>
    <n v="48"/>
    <s v="07Q"/>
    <s v="NHS Bromley"/>
    <x v="3"/>
    <x v="2"/>
    <x v="0"/>
    <s v="2"/>
  </r>
  <r>
    <n v="36"/>
    <s v="07Q"/>
    <s v="NHS Bromley"/>
    <x v="3"/>
    <x v="2"/>
    <x v="1"/>
    <s v="2"/>
  </r>
  <r>
    <n v="79"/>
    <s v="07Q"/>
    <s v="NHS Bromley"/>
    <x v="3"/>
    <x v="2"/>
    <x v="2"/>
    <s v="2"/>
  </r>
  <r>
    <n v="38"/>
    <s v="07Q"/>
    <s v="NHS Bromley"/>
    <x v="3"/>
    <x v="2"/>
    <x v="3"/>
    <s v="2"/>
  </r>
  <r>
    <n v="32"/>
    <s v="07Q"/>
    <s v="NHS Bromley"/>
    <x v="3"/>
    <x v="3"/>
    <x v="0"/>
    <s v="3+"/>
  </r>
  <r>
    <n v="19"/>
    <s v="07Q"/>
    <s v="NHS Bromley"/>
    <x v="3"/>
    <x v="3"/>
    <x v="1"/>
    <s v="3+"/>
  </r>
  <r>
    <n v="38"/>
    <s v="07Q"/>
    <s v="NHS Bromley"/>
    <x v="3"/>
    <x v="3"/>
    <x v="2"/>
    <s v="3+"/>
  </r>
  <r>
    <n v="15"/>
    <s v="07Q"/>
    <s v="NHS Bromley"/>
    <x v="3"/>
    <x v="3"/>
    <x v="3"/>
    <s v="3+"/>
  </r>
  <r>
    <n v="1703"/>
    <s v="07Q"/>
    <s v="NHS Bromley"/>
    <x v="3"/>
    <x v="4"/>
    <x v="4"/>
    <s v="Cases diagnosed prior to 2007 (no Charlson score)"/>
  </r>
  <r>
    <n v="998"/>
    <s v="07Q"/>
    <s v="NHS Bromley"/>
    <x v="3"/>
    <x v="4"/>
    <x v="3"/>
    <s v="Cases diagnosed prior to 2007 (no Charlson score)"/>
  </r>
  <r>
    <n v="1079"/>
    <s v="07Q"/>
    <s v="NHS Bromley"/>
    <x v="3"/>
    <x v="4"/>
    <x v="5"/>
    <s v="Cases diagnosed prior to 2007 (no Charlson score)"/>
  </r>
  <r>
    <n v="526"/>
    <s v="07R"/>
    <s v="NHS Camden"/>
    <x v="2"/>
    <x v="0"/>
    <x v="0"/>
    <s v="0"/>
  </r>
  <r>
    <n v="453"/>
    <s v="07R"/>
    <s v="NHS Camden"/>
    <x v="2"/>
    <x v="0"/>
    <x v="1"/>
    <s v="0"/>
  </r>
  <r>
    <n v="1223"/>
    <s v="07R"/>
    <s v="NHS Camden"/>
    <x v="2"/>
    <x v="0"/>
    <x v="2"/>
    <s v="0"/>
  </r>
  <r>
    <n v="966"/>
    <s v="07R"/>
    <s v="NHS Camden"/>
    <x v="2"/>
    <x v="0"/>
    <x v="3"/>
    <s v="0"/>
  </r>
  <r>
    <n v="51"/>
    <s v="07R"/>
    <s v="NHS Camden"/>
    <x v="2"/>
    <x v="1"/>
    <x v="0"/>
    <s v="1"/>
  </r>
  <r>
    <n v="43"/>
    <s v="07R"/>
    <s v="NHS Camden"/>
    <x v="2"/>
    <x v="1"/>
    <x v="1"/>
    <s v="1"/>
  </r>
  <r>
    <n v="73"/>
    <s v="07R"/>
    <s v="NHS Camden"/>
    <x v="2"/>
    <x v="1"/>
    <x v="2"/>
    <s v="1"/>
  </r>
  <r>
    <n v="28"/>
    <s v="07R"/>
    <s v="NHS Camden"/>
    <x v="2"/>
    <x v="1"/>
    <x v="3"/>
    <s v="1"/>
  </r>
  <r>
    <n v="43"/>
    <s v="07R"/>
    <s v="NHS Camden"/>
    <x v="2"/>
    <x v="2"/>
    <x v="0"/>
    <s v="2"/>
  </r>
  <r>
    <n v="17"/>
    <s v="07R"/>
    <s v="NHS Camden"/>
    <x v="2"/>
    <x v="2"/>
    <x v="1"/>
    <s v="2"/>
  </r>
  <r>
    <n v="44"/>
    <s v="07R"/>
    <s v="NHS Camden"/>
    <x v="2"/>
    <x v="2"/>
    <x v="2"/>
    <s v="2"/>
  </r>
  <r>
    <n v="18"/>
    <s v="07R"/>
    <s v="NHS Camden"/>
    <x v="2"/>
    <x v="2"/>
    <x v="3"/>
    <s v="2"/>
  </r>
  <r>
    <n v="22"/>
    <s v="07R"/>
    <s v="NHS Camden"/>
    <x v="2"/>
    <x v="3"/>
    <x v="0"/>
    <s v="3+"/>
  </r>
  <r>
    <n v="20"/>
    <s v="07R"/>
    <s v="NHS Camden"/>
    <x v="2"/>
    <x v="3"/>
    <x v="1"/>
    <s v="3+"/>
  </r>
  <r>
    <n v="30"/>
    <s v="07R"/>
    <s v="NHS Camden"/>
    <x v="2"/>
    <x v="3"/>
    <x v="2"/>
    <s v="3+"/>
  </r>
  <r>
    <n v="13"/>
    <s v="07R"/>
    <s v="NHS Camden"/>
    <x v="2"/>
    <x v="3"/>
    <x v="3"/>
    <s v="3+"/>
  </r>
  <r>
    <n v="1044"/>
    <s v="07R"/>
    <s v="NHS Camden"/>
    <x v="2"/>
    <x v="4"/>
    <x v="4"/>
    <s v="Cases diagnosed prior to 2007 (no Charlson score)"/>
  </r>
  <r>
    <n v="481"/>
    <s v="07R"/>
    <s v="NHS Camden"/>
    <x v="2"/>
    <x v="4"/>
    <x v="3"/>
    <s v="Cases diagnosed prior to 2007 (no Charlson score)"/>
  </r>
  <r>
    <n v="752"/>
    <s v="07R"/>
    <s v="NHS Camden"/>
    <x v="2"/>
    <x v="4"/>
    <x v="5"/>
    <s v="Cases diagnosed prior to 2007 (no Charlson score)"/>
  </r>
  <r>
    <n v="611"/>
    <s v="07T"/>
    <s v="NHS City and Hackney"/>
    <x v="1"/>
    <x v="0"/>
    <x v="0"/>
    <s v="0"/>
  </r>
  <r>
    <n v="425"/>
    <s v="07T"/>
    <s v="NHS City and Hackney"/>
    <x v="1"/>
    <x v="0"/>
    <x v="1"/>
    <s v="0"/>
  </r>
  <r>
    <n v="1076"/>
    <s v="07T"/>
    <s v="NHS City and Hackney"/>
    <x v="1"/>
    <x v="0"/>
    <x v="2"/>
    <s v="0"/>
  </r>
  <r>
    <n v="877"/>
    <s v="07T"/>
    <s v="NHS City and Hackney"/>
    <x v="1"/>
    <x v="0"/>
    <x v="3"/>
    <s v="0"/>
  </r>
  <r>
    <n v="53"/>
    <s v="07T"/>
    <s v="NHS City and Hackney"/>
    <x v="1"/>
    <x v="1"/>
    <x v="0"/>
    <s v="1"/>
  </r>
  <r>
    <n v="47"/>
    <s v="07T"/>
    <s v="NHS City and Hackney"/>
    <x v="1"/>
    <x v="1"/>
    <x v="1"/>
    <s v="1"/>
  </r>
  <r>
    <n v="67"/>
    <s v="07T"/>
    <s v="NHS City and Hackney"/>
    <x v="1"/>
    <x v="1"/>
    <x v="2"/>
    <s v="1"/>
  </r>
  <r>
    <n v="41"/>
    <s v="07T"/>
    <s v="NHS City and Hackney"/>
    <x v="1"/>
    <x v="1"/>
    <x v="3"/>
    <s v="1"/>
  </r>
  <r>
    <n v="20"/>
    <s v="07T"/>
    <s v="NHS City and Hackney"/>
    <x v="1"/>
    <x v="2"/>
    <x v="0"/>
    <s v="2"/>
  </r>
  <r>
    <n v="22"/>
    <s v="07T"/>
    <s v="NHS City and Hackney"/>
    <x v="1"/>
    <x v="2"/>
    <x v="1"/>
    <s v="2"/>
  </r>
  <r>
    <n v="32"/>
    <s v="07T"/>
    <s v="NHS City and Hackney"/>
    <x v="1"/>
    <x v="2"/>
    <x v="2"/>
    <s v="2"/>
  </r>
  <r>
    <n v="10"/>
    <s v="07T"/>
    <s v="NHS City and Hackney"/>
    <x v="1"/>
    <x v="2"/>
    <x v="3"/>
    <s v="2"/>
  </r>
  <r>
    <n v="26"/>
    <s v="07T"/>
    <s v="NHS City and Hackney"/>
    <x v="1"/>
    <x v="3"/>
    <x v="0"/>
    <s v="3+"/>
  </r>
  <r>
    <n v="8"/>
    <s v="07T"/>
    <s v="NHS City and Hackney"/>
    <x v="1"/>
    <x v="3"/>
    <x v="1"/>
    <s v="3+"/>
  </r>
  <r>
    <n v="22"/>
    <s v="07T"/>
    <s v="NHS City and Hackney"/>
    <x v="1"/>
    <x v="3"/>
    <x v="2"/>
    <s v="3+"/>
  </r>
  <r>
    <n v="9"/>
    <s v="07T"/>
    <s v="NHS City and Hackney"/>
    <x v="1"/>
    <x v="3"/>
    <x v="3"/>
    <s v="3+"/>
  </r>
  <r>
    <n v="891"/>
    <s v="07T"/>
    <s v="NHS City and Hackney"/>
    <x v="1"/>
    <x v="4"/>
    <x v="4"/>
    <s v="Cases diagnosed prior to 2007 (no Charlson score)"/>
  </r>
  <r>
    <n v="517"/>
    <s v="07T"/>
    <s v="NHS City and Hackney"/>
    <x v="1"/>
    <x v="4"/>
    <x v="3"/>
    <s v="Cases diagnosed prior to 2007 (no Charlson score)"/>
  </r>
  <r>
    <n v="525"/>
    <s v="07T"/>
    <s v="NHS City and Hackney"/>
    <x v="1"/>
    <x v="4"/>
    <x v="5"/>
    <s v="Cases diagnosed prior to 2007 (no Charlson score)"/>
  </r>
  <r>
    <n v="1107"/>
    <s v="07V"/>
    <s v="NHS Croydon"/>
    <x v="5"/>
    <x v="0"/>
    <x v="0"/>
    <s v="0"/>
  </r>
  <r>
    <n v="947"/>
    <s v="07V"/>
    <s v="NHS Croydon"/>
    <x v="5"/>
    <x v="0"/>
    <x v="1"/>
    <s v="0"/>
  </r>
  <r>
    <n v="2180"/>
    <s v="07V"/>
    <s v="NHS Croydon"/>
    <x v="5"/>
    <x v="0"/>
    <x v="2"/>
    <s v="0"/>
  </r>
  <r>
    <n v="1628"/>
    <s v="07V"/>
    <s v="NHS Croydon"/>
    <x v="5"/>
    <x v="0"/>
    <x v="3"/>
    <s v="0"/>
  </r>
  <r>
    <n v="120"/>
    <s v="07V"/>
    <s v="NHS Croydon"/>
    <x v="5"/>
    <x v="1"/>
    <x v="0"/>
    <s v="1"/>
  </r>
  <r>
    <n v="90"/>
    <s v="07V"/>
    <s v="NHS Croydon"/>
    <x v="5"/>
    <x v="1"/>
    <x v="1"/>
    <s v="1"/>
  </r>
  <r>
    <n v="154"/>
    <s v="07V"/>
    <s v="NHS Croydon"/>
    <x v="5"/>
    <x v="1"/>
    <x v="2"/>
    <s v="1"/>
  </r>
  <r>
    <n v="94"/>
    <s v="07V"/>
    <s v="NHS Croydon"/>
    <x v="5"/>
    <x v="1"/>
    <x v="3"/>
    <s v="1"/>
  </r>
  <r>
    <n v="64"/>
    <s v="07V"/>
    <s v="NHS Croydon"/>
    <x v="5"/>
    <x v="2"/>
    <x v="0"/>
    <s v="2"/>
  </r>
  <r>
    <n v="45"/>
    <s v="07V"/>
    <s v="NHS Croydon"/>
    <x v="5"/>
    <x v="2"/>
    <x v="1"/>
    <s v="2"/>
  </r>
  <r>
    <n v="67"/>
    <s v="07V"/>
    <s v="NHS Croydon"/>
    <x v="5"/>
    <x v="2"/>
    <x v="2"/>
    <s v="2"/>
  </r>
  <r>
    <n v="47"/>
    <s v="07V"/>
    <s v="NHS Croydon"/>
    <x v="5"/>
    <x v="2"/>
    <x v="3"/>
    <s v="2"/>
  </r>
  <r>
    <n v="50"/>
    <s v="07V"/>
    <s v="NHS Croydon"/>
    <x v="5"/>
    <x v="3"/>
    <x v="0"/>
    <s v="3+"/>
  </r>
  <r>
    <n v="30"/>
    <s v="07V"/>
    <s v="NHS Croydon"/>
    <x v="5"/>
    <x v="3"/>
    <x v="1"/>
    <s v="3+"/>
  </r>
  <r>
    <n v="47"/>
    <s v="07V"/>
    <s v="NHS Croydon"/>
    <x v="5"/>
    <x v="3"/>
    <x v="2"/>
    <s v="3+"/>
  </r>
  <r>
    <n v="28"/>
    <s v="07V"/>
    <s v="NHS Croydon"/>
    <x v="5"/>
    <x v="3"/>
    <x v="3"/>
    <s v="3+"/>
  </r>
  <r>
    <n v="1789"/>
    <s v="07V"/>
    <s v="NHS Croydon"/>
    <x v="5"/>
    <x v="4"/>
    <x v="4"/>
    <s v="Cases diagnosed prior to 2007 (no Charlson score)"/>
  </r>
  <r>
    <n v="1065"/>
    <s v="07V"/>
    <s v="NHS Croydon"/>
    <x v="5"/>
    <x v="4"/>
    <x v="3"/>
    <s v="Cases diagnosed prior to 2007 (no Charlson score)"/>
  </r>
  <r>
    <n v="1087"/>
    <s v="07V"/>
    <s v="NHS Croydon"/>
    <x v="5"/>
    <x v="4"/>
    <x v="5"/>
    <s v="Cases diagnosed prior to 2007 (no Charlson score)"/>
  </r>
  <r>
    <n v="942"/>
    <s v="07W"/>
    <s v="NHS Ealing"/>
    <x v="4"/>
    <x v="0"/>
    <x v="0"/>
    <s v="0"/>
  </r>
  <r>
    <n v="729"/>
    <s v="07W"/>
    <s v="NHS Ealing"/>
    <x v="4"/>
    <x v="0"/>
    <x v="1"/>
    <s v="0"/>
  </r>
  <r>
    <n v="1613"/>
    <s v="07W"/>
    <s v="NHS Ealing"/>
    <x v="4"/>
    <x v="0"/>
    <x v="2"/>
    <s v="0"/>
  </r>
  <r>
    <n v="1279"/>
    <s v="07W"/>
    <s v="NHS Ealing"/>
    <x v="4"/>
    <x v="0"/>
    <x v="3"/>
    <s v="0"/>
  </r>
  <r>
    <n v="108"/>
    <s v="07W"/>
    <s v="NHS Ealing"/>
    <x v="4"/>
    <x v="1"/>
    <x v="0"/>
    <s v="1"/>
  </r>
  <r>
    <n v="68"/>
    <s v="07W"/>
    <s v="NHS Ealing"/>
    <x v="4"/>
    <x v="1"/>
    <x v="1"/>
    <s v="1"/>
  </r>
  <r>
    <n v="133"/>
    <s v="07W"/>
    <s v="NHS Ealing"/>
    <x v="4"/>
    <x v="1"/>
    <x v="2"/>
    <s v="1"/>
  </r>
  <r>
    <n v="69"/>
    <s v="07W"/>
    <s v="NHS Ealing"/>
    <x v="4"/>
    <x v="1"/>
    <x v="3"/>
    <s v="1"/>
  </r>
  <r>
    <n v="55"/>
    <s v="07W"/>
    <s v="NHS Ealing"/>
    <x v="4"/>
    <x v="2"/>
    <x v="0"/>
    <s v="2"/>
  </r>
  <r>
    <n v="40"/>
    <s v="07W"/>
    <s v="NHS Ealing"/>
    <x v="4"/>
    <x v="2"/>
    <x v="1"/>
    <s v="2"/>
  </r>
  <r>
    <n v="55"/>
    <s v="07W"/>
    <s v="NHS Ealing"/>
    <x v="4"/>
    <x v="2"/>
    <x v="2"/>
    <s v="2"/>
  </r>
  <r>
    <n v="22"/>
    <s v="07W"/>
    <s v="NHS Ealing"/>
    <x v="4"/>
    <x v="2"/>
    <x v="3"/>
    <s v="2"/>
  </r>
  <r>
    <n v="56"/>
    <s v="07W"/>
    <s v="NHS Ealing"/>
    <x v="4"/>
    <x v="3"/>
    <x v="0"/>
    <s v="3+"/>
  </r>
  <r>
    <n v="36"/>
    <s v="07W"/>
    <s v="NHS Ealing"/>
    <x v="4"/>
    <x v="3"/>
    <x v="1"/>
    <s v="3+"/>
  </r>
  <r>
    <n v="56"/>
    <s v="07W"/>
    <s v="NHS Ealing"/>
    <x v="4"/>
    <x v="3"/>
    <x v="2"/>
    <s v="3+"/>
  </r>
  <r>
    <n v="16"/>
    <s v="07W"/>
    <s v="NHS Ealing"/>
    <x v="4"/>
    <x v="3"/>
    <x v="3"/>
    <s v="3+"/>
  </r>
  <r>
    <n v="1258"/>
    <s v="07W"/>
    <s v="NHS Ealing"/>
    <x v="4"/>
    <x v="4"/>
    <x v="4"/>
    <s v="Cases diagnosed prior to 2007 (no Charlson score)"/>
  </r>
  <r>
    <n v="747"/>
    <s v="07W"/>
    <s v="NHS Ealing"/>
    <x v="4"/>
    <x v="4"/>
    <x v="3"/>
    <s v="Cases diagnosed prior to 2007 (no Charlson score)"/>
  </r>
  <r>
    <n v="848"/>
    <s v="07W"/>
    <s v="NHS Ealing"/>
    <x v="4"/>
    <x v="4"/>
    <x v="5"/>
    <s v="Cases diagnosed prior to 2007 (no Charlson score)"/>
  </r>
  <r>
    <n v="913"/>
    <s v="07X"/>
    <s v="NHS Enfield"/>
    <x v="2"/>
    <x v="0"/>
    <x v="0"/>
    <s v="0"/>
  </r>
  <r>
    <n v="706"/>
    <s v="07X"/>
    <s v="NHS Enfield"/>
    <x v="2"/>
    <x v="0"/>
    <x v="1"/>
    <s v="0"/>
  </r>
  <r>
    <n v="1671"/>
    <s v="07X"/>
    <s v="NHS Enfield"/>
    <x v="2"/>
    <x v="0"/>
    <x v="2"/>
    <s v="0"/>
  </r>
  <r>
    <n v="1371"/>
    <s v="07X"/>
    <s v="NHS Enfield"/>
    <x v="2"/>
    <x v="0"/>
    <x v="3"/>
    <s v="0"/>
  </r>
  <r>
    <n v="95"/>
    <s v="07X"/>
    <s v="NHS Enfield"/>
    <x v="2"/>
    <x v="1"/>
    <x v="0"/>
    <s v="1"/>
  </r>
  <r>
    <n v="80"/>
    <s v="07X"/>
    <s v="NHS Enfield"/>
    <x v="2"/>
    <x v="1"/>
    <x v="1"/>
    <s v="1"/>
  </r>
  <r>
    <n v="149"/>
    <s v="07X"/>
    <s v="NHS Enfield"/>
    <x v="2"/>
    <x v="1"/>
    <x v="2"/>
    <s v="1"/>
  </r>
  <r>
    <n v="76"/>
    <s v="07X"/>
    <s v="NHS Enfield"/>
    <x v="2"/>
    <x v="1"/>
    <x v="3"/>
    <s v="1"/>
  </r>
  <r>
    <n v="52"/>
    <s v="07X"/>
    <s v="NHS Enfield"/>
    <x v="2"/>
    <x v="2"/>
    <x v="0"/>
    <s v="2"/>
  </r>
  <r>
    <n v="33"/>
    <s v="07X"/>
    <s v="NHS Enfield"/>
    <x v="2"/>
    <x v="2"/>
    <x v="1"/>
    <s v="2"/>
  </r>
  <r>
    <n v="91"/>
    <s v="07X"/>
    <s v="NHS Enfield"/>
    <x v="2"/>
    <x v="2"/>
    <x v="2"/>
    <s v="2"/>
  </r>
  <r>
    <n v="32"/>
    <s v="07X"/>
    <s v="NHS Enfield"/>
    <x v="2"/>
    <x v="2"/>
    <x v="3"/>
    <s v="2"/>
  </r>
  <r>
    <n v="40"/>
    <s v="07X"/>
    <s v="NHS Enfield"/>
    <x v="2"/>
    <x v="3"/>
    <x v="0"/>
    <s v="3+"/>
  </r>
  <r>
    <n v="39"/>
    <s v="07X"/>
    <s v="NHS Enfield"/>
    <x v="2"/>
    <x v="3"/>
    <x v="1"/>
    <s v="3+"/>
  </r>
  <r>
    <n v="45"/>
    <s v="07X"/>
    <s v="NHS Enfield"/>
    <x v="2"/>
    <x v="3"/>
    <x v="2"/>
    <s v="3+"/>
  </r>
  <r>
    <n v="13"/>
    <s v="07X"/>
    <s v="NHS Enfield"/>
    <x v="2"/>
    <x v="3"/>
    <x v="3"/>
    <s v="3+"/>
  </r>
  <r>
    <n v="1290"/>
    <s v="07X"/>
    <s v="NHS Enfield"/>
    <x v="2"/>
    <x v="4"/>
    <x v="4"/>
    <s v="Cases diagnosed prior to 2007 (no Charlson score)"/>
  </r>
  <r>
    <n v="779"/>
    <s v="07X"/>
    <s v="NHS Enfield"/>
    <x v="2"/>
    <x v="4"/>
    <x v="3"/>
    <s v="Cases diagnosed prior to 2007 (no Charlson score)"/>
  </r>
  <r>
    <n v="825"/>
    <s v="07X"/>
    <s v="NHS Enfield"/>
    <x v="2"/>
    <x v="4"/>
    <x v="5"/>
    <s v="Cases diagnosed prior to 2007 (no Charlson score)"/>
  </r>
  <r>
    <n v="653"/>
    <s v="07Y"/>
    <s v="NHS Hounslow"/>
    <x v="4"/>
    <x v="0"/>
    <x v="0"/>
    <s v="0"/>
  </r>
  <r>
    <n v="574"/>
    <s v="07Y"/>
    <s v="NHS Hounslow"/>
    <x v="4"/>
    <x v="0"/>
    <x v="1"/>
    <s v="0"/>
  </r>
  <r>
    <n v="1284"/>
    <s v="07Y"/>
    <s v="NHS Hounslow"/>
    <x v="4"/>
    <x v="0"/>
    <x v="2"/>
    <s v="0"/>
  </r>
  <r>
    <n v="924"/>
    <s v="07Y"/>
    <s v="NHS Hounslow"/>
    <x v="4"/>
    <x v="0"/>
    <x v="3"/>
    <s v="0"/>
  </r>
  <r>
    <n v="74"/>
    <s v="07Y"/>
    <s v="NHS Hounslow"/>
    <x v="4"/>
    <x v="1"/>
    <x v="0"/>
    <s v="1"/>
  </r>
  <r>
    <n v="55"/>
    <s v="07Y"/>
    <s v="NHS Hounslow"/>
    <x v="4"/>
    <x v="1"/>
    <x v="1"/>
    <s v="1"/>
  </r>
  <r>
    <n v="110"/>
    <s v="07Y"/>
    <s v="NHS Hounslow"/>
    <x v="4"/>
    <x v="1"/>
    <x v="2"/>
    <s v="1"/>
  </r>
  <r>
    <n v="58"/>
    <s v="07Y"/>
    <s v="NHS Hounslow"/>
    <x v="4"/>
    <x v="1"/>
    <x v="3"/>
    <s v="1"/>
  </r>
  <r>
    <n v="29"/>
    <s v="07Y"/>
    <s v="NHS Hounslow"/>
    <x v="4"/>
    <x v="2"/>
    <x v="0"/>
    <s v="2"/>
  </r>
  <r>
    <n v="12"/>
    <s v="07Y"/>
    <s v="NHS Hounslow"/>
    <x v="4"/>
    <x v="2"/>
    <x v="1"/>
    <s v="2"/>
  </r>
  <r>
    <n v="35"/>
    <s v="07Y"/>
    <s v="NHS Hounslow"/>
    <x v="4"/>
    <x v="2"/>
    <x v="2"/>
    <s v="2"/>
  </r>
  <r>
    <n v="22"/>
    <s v="07Y"/>
    <s v="NHS Hounslow"/>
    <x v="4"/>
    <x v="2"/>
    <x v="3"/>
    <s v="2"/>
  </r>
  <r>
    <n v="32"/>
    <s v="07Y"/>
    <s v="NHS Hounslow"/>
    <x v="4"/>
    <x v="3"/>
    <x v="0"/>
    <s v="3+"/>
  </r>
  <r>
    <n v="13"/>
    <s v="07Y"/>
    <s v="NHS Hounslow"/>
    <x v="4"/>
    <x v="3"/>
    <x v="1"/>
    <s v="3+"/>
  </r>
  <r>
    <n v="31"/>
    <s v="07Y"/>
    <s v="NHS Hounslow"/>
    <x v="4"/>
    <x v="3"/>
    <x v="2"/>
    <s v="3+"/>
  </r>
  <r>
    <n v="16"/>
    <s v="07Y"/>
    <s v="NHS Hounslow"/>
    <x v="4"/>
    <x v="3"/>
    <x v="3"/>
    <s v="3+"/>
  </r>
  <r>
    <n v="794"/>
    <s v="07Y"/>
    <s v="NHS Hounslow"/>
    <x v="4"/>
    <x v="4"/>
    <x v="4"/>
    <s v="Cases diagnosed prior to 2007 (no Charlson score)"/>
  </r>
  <r>
    <n v="517"/>
    <s v="07Y"/>
    <s v="NHS Hounslow"/>
    <x v="4"/>
    <x v="4"/>
    <x v="3"/>
    <s v="Cases diagnosed prior to 2007 (no Charlson score)"/>
  </r>
  <r>
    <n v="555"/>
    <s v="07Y"/>
    <s v="NHS Hounslow"/>
    <x v="4"/>
    <x v="4"/>
    <x v="5"/>
    <s v="Cases diagnosed prior to 2007 (no Charlson score)"/>
  </r>
  <r>
    <n v="643"/>
    <s v="08A"/>
    <s v="NHS Greenwich"/>
    <x v="3"/>
    <x v="0"/>
    <x v="0"/>
    <s v="0"/>
  </r>
  <r>
    <n v="498"/>
    <s v="08A"/>
    <s v="NHS Greenwich"/>
    <x v="3"/>
    <x v="0"/>
    <x v="1"/>
    <s v="0"/>
  </r>
  <r>
    <n v="1298"/>
    <s v="08A"/>
    <s v="NHS Greenwich"/>
    <x v="3"/>
    <x v="0"/>
    <x v="2"/>
    <s v="0"/>
  </r>
  <r>
    <n v="977"/>
    <s v="08A"/>
    <s v="NHS Greenwich"/>
    <x v="3"/>
    <x v="0"/>
    <x v="3"/>
    <s v="0"/>
  </r>
  <r>
    <n v="73"/>
    <s v="08A"/>
    <s v="NHS Greenwich"/>
    <x v="3"/>
    <x v="1"/>
    <x v="0"/>
    <s v="1"/>
  </r>
  <r>
    <n v="52"/>
    <s v="08A"/>
    <s v="NHS Greenwich"/>
    <x v="3"/>
    <x v="1"/>
    <x v="1"/>
    <s v="1"/>
  </r>
  <r>
    <n v="93"/>
    <s v="08A"/>
    <s v="NHS Greenwich"/>
    <x v="3"/>
    <x v="1"/>
    <x v="2"/>
    <s v="1"/>
  </r>
  <r>
    <n v="43"/>
    <s v="08A"/>
    <s v="NHS Greenwich"/>
    <x v="3"/>
    <x v="1"/>
    <x v="3"/>
    <s v="1"/>
  </r>
  <r>
    <n v="32"/>
    <s v="08A"/>
    <s v="NHS Greenwich"/>
    <x v="3"/>
    <x v="2"/>
    <x v="0"/>
    <s v="2"/>
  </r>
  <r>
    <n v="18"/>
    <s v="08A"/>
    <s v="NHS Greenwich"/>
    <x v="3"/>
    <x v="2"/>
    <x v="1"/>
    <s v="2"/>
  </r>
  <r>
    <n v="41"/>
    <s v="08A"/>
    <s v="NHS Greenwich"/>
    <x v="3"/>
    <x v="2"/>
    <x v="2"/>
    <s v="2"/>
  </r>
  <r>
    <n v="21"/>
    <s v="08A"/>
    <s v="NHS Greenwich"/>
    <x v="3"/>
    <x v="2"/>
    <x v="3"/>
    <s v="2"/>
  </r>
  <r>
    <n v="27"/>
    <s v="08A"/>
    <s v="NHS Greenwich"/>
    <x v="3"/>
    <x v="3"/>
    <x v="0"/>
    <s v="3+"/>
  </r>
  <r>
    <n v="24"/>
    <s v="08A"/>
    <s v="NHS Greenwich"/>
    <x v="3"/>
    <x v="3"/>
    <x v="1"/>
    <s v="3+"/>
  </r>
  <r>
    <n v="24"/>
    <s v="08A"/>
    <s v="NHS Greenwich"/>
    <x v="3"/>
    <x v="3"/>
    <x v="2"/>
    <s v="3+"/>
  </r>
  <r>
    <n v="9"/>
    <s v="08A"/>
    <s v="NHS Greenwich"/>
    <x v="3"/>
    <x v="3"/>
    <x v="3"/>
    <s v="3+"/>
  </r>
  <r>
    <n v="1004"/>
    <s v="08A"/>
    <s v="NHS Greenwich"/>
    <x v="3"/>
    <x v="4"/>
    <x v="4"/>
    <s v="Cases diagnosed prior to 2007 (no Charlson score)"/>
  </r>
  <r>
    <n v="485"/>
    <s v="08A"/>
    <s v="NHS Greenwich"/>
    <x v="3"/>
    <x v="4"/>
    <x v="3"/>
    <s v="Cases diagnosed prior to 2007 (no Charlson score)"/>
  </r>
  <r>
    <n v="524"/>
    <s v="08A"/>
    <s v="NHS Greenwich"/>
    <x v="3"/>
    <x v="4"/>
    <x v="5"/>
    <s v="Cases diagnosed prior to 2007 (no Charlson score)"/>
  </r>
  <r>
    <n v="462"/>
    <s v="08C"/>
    <s v="NHS Hammersmith and Fulham"/>
    <x v="4"/>
    <x v="0"/>
    <x v="0"/>
    <s v="0"/>
  </r>
  <r>
    <n v="430"/>
    <s v="08C"/>
    <s v="NHS Hammersmith and Fulham"/>
    <x v="4"/>
    <x v="0"/>
    <x v="1"/>
    <s v="0"/>
  </r>
  <r>
    <n v="915"/>
    <s v="08C"/>
    <s v="NHS Hammersmith and Fulham"/>
    <x v="4"/>
    <x v="0"/>
    <x v="2"/>
    <s v="0"/>
  </r>
  <r>
    <n v="730"/>
    <s v="08C"/>
    <s v="NHS Hammersmith and Fulham"/>
    <x v="4"/>
    <x v="0"/>
    <x v="3"/>
    <s v="0"/>
  </r>
  <r>
    <n v="39"/>
    <s v="08C"/>
    <s v="NHS Hammersmith and Fulham"/>
    <x v="4"/>
    <x v="1"/>
    <x v="0"/>
    <s v="1"/>
  </r>
  <r>
    <n v="45"/>
    <s v="08C"/>
    <s v="NHS Hammersmith and Fulham"/>
    <x v="4"/>
    <x v="1"/>
    <x v="1"/>
    <s v="1"/>
  </r>
  <r>
    <n v="64"/>
    <s v="08C"/>
    <s v="NHS Hammersmith and Fulham"/>
    <x v="4"/>
    <x v="1"/>
    <x v="2"/>
    <s v="1"/>
  </r>
  <r>
    <n v="34"/>
    <s v="08C"/>
    <s v="NHS Hammersmith and Fulham"/>
    <x v="4"/>
    <x v="1"/>
    <x v="3"/>
    <s v="1"/>
  </r>
  <r>
    <n v="26"/>
    <s v="08C"/>
    <s v="NHS Hammersmith and Fulham"/>
    <x v="4"/>
    <x v="2"/>
    <x v="0"/>
    <s v="2"/>
  </r>
  <r>
    <n v="22"/>
    <s v="08C"/>
    <s v="NHS Hammersmith and Fulham"/>
    <x v="4"/>
    <x v="2"/>
    <x v="1"/>
    <s v="2"/>
  </r>
  <r>
    <n v="27"/>
    <s v="08C"/>
    <s v="NHS Hammersmith and Fulham"/>
    <x v="4"/>
    <x v="2"/>
    <x v="2"/>
    <s v="2"/>
  </r>
  <r>
    <n v="17"/>
    <s v="08C"/>
    <s v="NHS Hammersmith and Fulham"/>
    <x v="4"/>
    <x v="2"/>
    <x v="3"/>
    <s v="2"/>
  </r>
  <r>
    <n v="17"/>
    <s v="08C"/>
    <s v="NHS Hammersmith and Fulham"/>
    <x v="4"/>
    <x v="3"/>
    <x v="0"/>
    <s v="3+"/>
  </r>
  <r>
    <n v="11"/>
    <s v="08C"/>
    <s v="NHS Hammersmith and Fulham"/>
    <x v="4"/>
    <x v="3"/>
    <x v="1"/>
    <s v="3+"/>
  </r>
  <r>
    <n v="22"/>
    <s v="08C"/>
    <s v="NHS Hammersmith and Fulham"/>
    <x v="4"/>
    <x v="3"/>
    <x v="2"/>
    <s v="3+"/>
  </r>
  <r>
    <n v="12"/>
    <s v="08C"/>
    <s v="NHS Hammersmith and Fulham"/>
    <x v="4"/>
    <x v="3"/>
    <x v="3"/>
    <s v="3+"/>
  </r>
  <r>
    <n v="740"/>
    <s v="08C"/>
    <s v="NHS Hammersmith and Fulham"/>
    <x v="4"/>
    <x v="4"/>
    <x v="4"/>
    <s v="Cases diagnosed prior to 2007 (no Charlson score)"/>
  </r>
  <r>
    <n v="423"/>
    <s v="08C"/>
    <s v="NHS Hammersmith and Fulham"/>
    <x v="4"/>
    <x v="4"/>
    <x v="3"/>
    <s v="Cases diagnosed prior to 2007 (no Charlson score)"/>
  </r>
  <r>
    <n v="425"/>
    <s v="08C"/>
    <s v="NHS Hammersmith and Fulham"/>
    <x v="4"/>
    <x v="4"/>
    <x v="5"/>
    <s v="Cases diagnosed prior to 2007 (no Charlson score)"/>
  </r>
  <r>
    <n v="615"/>
    <s v="08D"/>
    <s v="NHS Haringey"/>
    <x v="2"/>
    <x v="0"/>
    <x v="0"/>
    <s v="0"/>
  </r>
  <r>
    <n v="464"/>
    <s v="08D"/>
    <s v="NHS Haringey"/>
    <x v="2"/>
    <x v="0"/>
    <x v="1"/>
    <s v="0"/>
  </r>
  <r>
    <n v="1286"/>
    <s v="08D"/>
    <s v="NHS Haringey"/>
    <x v="2"/>
    <x v="0"/>
    <x v="2"/>
    <s v="0"/>
  </r>
  <r>
    <n v="1004"/>
    <s v="08D"/>
    <s v="NHS Haringey"/>
    <x v="2"/>
    <x v="0"/>
    <x v="3"/>
    <s v="0"/>
  </r>
  <r>
    <n v="54"/>
    <s v="08D"/>
    <s v="NHS Haringey"/>
    <x v="2"/>
    <x v="1"/>
    <x v="0"/>
    <s v="1"/>
  </r>
  <r>
    <n v="49"/>
    <s v="08D"/>
    <s v="NHS Haringey"/>
    <x v="2"/>
    <x v="1"/>
    <x v="1"/>
    <s v="1"/>
  </r>
  <r>
    <n v="95"/>
    <s v="08D"/>
    <s v="NHS Haringey"/>
    <x v="2"/>
    <x v="1"/>
    <x v="2"/>
    <s v="1"/>
  </r>
  <r>
    <n v="42"/>
    <s v="08D"/>
    <s v="NHS Haringey"/>
    <x v="2"/>
    <x v="1"/>
    <x v="3"/>
    <s v="1"/>
  </r>
  <r>
    <n v="32"/>
    <s v="08D"/>
    <s v="NHS Haringey"/>
    <x v="2"/>
    <x v="2"/>
    <x v="0"/>
    <s v="2"/>
  </r>
  <r>
    <n v="27"/>
    <s v="08D"/>
    <s v="NHS Haringey"/>
    <x v="2"/>
    <x v="2"/>
    <x v="1"/>
    <s v="2"/>
  </r>
  <r>
    <n v="40"/>
    <s v="08D"/>
    <s v="NHS Haringey"/>
    <x v="2"/>
    <x v="2"/>
    <x v="2"/>
    <s v="2"/>
  </r>
  <r>
    <n v="14"/>
    <s v="08D"/>
    <s v="NHS Haringey"/>
    <x v="2"/>
    <x v="2"/>
    <x v="3"/>
    <s v="2"/>
  </r>
  <r>
    <n v="33"/>
    <s v="08D"/>
    <s v="NHS Haringey"/>
    <x v="2"/>
    <x v="3"/>
    <x v="0"/>
    <s v="3+"/>
  </r>
  <r>
    <n v="14"/>
    <s v="08D"/>
    <s v="NHS Haringey"/>
    <x v="2"/>
    <x v="3"/>
    <x v="1"/>
    <s v="3+"/>
  </r>
  <r>
    <n v="29"/>
    <s v="08D"/>
    <s v="NHS Haringey"/>
    <x v="2"/>
    <x v="3"/>
    <x v="2"/>
    <s v="3+"/>
  </r>
  <r>
    <n v="7"/>
    <s v="08D"/>
    <s v="NHS Haringey"/>
    <x v="2"/>
    <x v="3"/>
    <x v="3"/>
    <s v="3+"/>
  </r>
  <r>
    <n v="990"/>
    <s v="08D"/>
    <s v="NHS Haringey"/>
    <x v="2"/>
    <x v="4"/>
    <x v="4"/>
    <s v="Cases diagnosed prior to 2007 (no Charlson score)"/>
  </r>
  <r>
    <n v="494"/>
    <s v="08D"/>
    <s v="NHS Haringey"/>
    <x v="2"/>
    <x v="4"/>
    <x v="3"/>
    <s v="Cases diagnosed prior to 2007 (no Charlson score)"/>
  </r>
  <r>
    <n v="615"/>
    <s v="08D"/>
    <s v="NHS Haringey"/>
    <x v="2"/>
    <x v="4"/>
    <x v="5"/>
    <s v="Cases diagnosed prior to 2007 (no Charlson score)"/>
  </r>
  <r>
    <n v="699"/>
    <s v="08E"/>
    <s v="NHS Harrow"/>
    <x v="4"/>
    <x v="0"/>
    <x v="0"/>
    <s v="0"/>
  </r>
  <r>
    <n v="512"/>
    <s v="08E"/>
    <s v="NHS Harrow"/>
    <x v="4"/>
    <x v="0"/>
    <x v="1"/>
    <s v="0"/>
  </r>
  <r>
    <n v="1344"/>
    <s v="08E"/>
    <s v="NHS Harrow"/>
    <x v="4"/>
    <x v="0"/>
    <x v="2"/>
    <s v="0"/>
  </r>
  <r>
    <n v="1042"/>
    <s v="08E"/>
    <s v="NHS Harrow"/>
    <x v="4"/>
    <x v="0"/>
    <x v="3"/>
    <s v="0"/>
  </r>
  <r>
    <n v="87"/>
    <s v="08E"/>
    <s v="NHS Harrow"/>
    <x v="4"/>
    <x v="1"/>
    <x v="0"/>
    <s v="1"/>
  </r>
  <r>
    <n v="52"/>
    <s v="08E"/>
    <s v="NHS Harrow"/>
    <x v="4"/>
    <x v="1"/>
    <x v="1"/>
    <s v="1"/>
  </r>
  <r>
    <n v="101"/>
    <s v="08E"/>
    <s v="NHS Harrow"/>
    <x v="4"/>
    <x v="1"/>
    <x v="2"/>
    <s v="1"/>
  </r>
  <r>
    <n v="48"/>
    <s v="08E"/>
    <s v="NHS Harrow"/>
    <x v="4"/>
    <x v="1"/>
    <x v="3"/>
    <s v="1"/>
  </r>
  <r>
    <n v="37"/>
    <s v="08E"/>
    <s v="NHS Harrow"/>
    <x v="4"/>
    <x v="2"/>
    <x v="0"/>
    <s v="2"/>
  </r>
  <r>
    <n v="30"/>
    <s v="08E"/>
    <s v="NHS Harrow"/>
    <x v="4"/>
    <x v="2"/>
    <x v="1"/>
    <s v="2"/>
  </r>
  <r>
    <n v="54"/>
    <s v="08E"/>
    <s v="NHS Harrow"/>
    <x v="4"/>
    <x v="2"/>
    <x v="2"/>
    <s v="2"/>
  </r>
  <r>
    <n v="28"/>
    <s v="08E"/>
    <s v="NHS Harrow"/>
    <x v="4"/>
    <x v="2"/>
    <x v="3"/>
    <s v="2"/>
  </r>
  <r>
    <n v="37"/>
    <s v="08E"/>
    <s v="NHS Harrow"/>
    <x v="4"/>
    <x v="3"/>
    <x v="0"/>
    <s v="3+"/>
  </r>
  <r>
    <n v="21"/>
    <s v="08E"/>
    <s v="NHS Harrow"/>
    <x v="4"/>
    <x v="3"/>
    <x v="1"/>
    <s v="3+"/>
  </r>
  <r>
    <n v="23"/>
    <s v="08E"/>
    <s v="NHS Harrow"/>
    <x v="4"/>
    <x v="3"/>
    <x v="2"/>
    <s v="3+"/>
  </r>
  <r>
    <n v="11"/>
    <s v="08E"/>
    <s v="NHS Harrow"/>
    <x v="4"/>
    <x v="3"/>
    <x v="3"/>
    <s v="3+"/>
  </r>
  <r>
    <n v="1102"/>
    <s v="08E"/>
    <s v="NHS Harrow"/>
    <x v="4"/>
    <x v="4"/>
    <x v="4"/>
    <s v="Cases diagnosed prior to 2007 (no Charlson score)"/>
  </r>
  <r>
    <n v="604"/>
    <s v="08E"/>
    <s v="NHS Harrow"/>
    <x v="4"/>
    <x v="4"/>
    <x v="3"/>
    <s v="Cases diagnosed prior to 2007 (no Charlson score)"/>
  </r>
  <r>
    <n v="687"/>
    <s v="08E"/>
    <s v="NHS Harrow"/>
    <x v="4"/>
    <x v="4"/>
    <x v="5"/>
    <s v="Cases diagnosed prior to 2007 (no Charlson score)"/>
  </r>
  <r>
    <n v="826"/>
    <s v="08F"/>
    <s v="NHS Havering"/>
    <x v="1"/>
    <x v="0"/>
    <x v="0"/>
    <s v="0"/>
  </r>
  <r>
    <n v="810"/>
    <s v="08F"/>
    <s v="NHS Havering"/>
    <x v="1"/>
    <x v="0"/>
    <x v="1"/>
    <s v="0"/>
  </r>
  <r>
    <n v="1662"/>
    <s v="08F"/>
    <s v="NHS Havering"/>
    <x v="1"/>
    <x v="0"/>
    <x v="2"/>
    <s v="0"/>
  </r>
  <r>
    <n v="1248"/>
    <s v="08F"/>
    <s v="NHS Havering"/>
    <x v="1"/>
    <x v="0"/>
    <x v="3"/>
    <s v="0"/>
  </r>
  <r>
    <n v="98"/>
    <s v="08F"/>
    <s v="NHS Havering"/>
    <x v="1"/>
    <x v="1"/>
    <x v="0"/>
    <s v="1"/>
  </r>
  <r>
    <n v="74"/>
    <s v="08F"/>
    <s v="NHS Havering"/>
    <x v="1"/>
    <x v="1"/>
    <x v="1"/>
    <s v="1"/>
  </r>
  <r>
    <n v="143"/>
    <s v="08F"/>
    <s v="NHS Havering"/>
    <x v="1"/>
    <x v="1"/>
    <x v="2"/>
    <s v="1"/>
  </r>
  <r>
    <n v="78"/>
    <s v="08F"/>
    <s v="NHS Havering"/>
    <x v="1"/>
    <x v="1"/>
    <x v="3"/>
    <s v="1"/>
  </r>
  <r>
    <n v="54"/>
    <s v="08F"/>
    <s v="NHS Havering"/>
    <x v="1"/>
    <x v="2"/>
    <x v="0"/>
    <s v="2"/>
  </r>
  <r>
    <n v="33"/>
    <s v="08F"/>
    <s v="NHS Havering"/>
    <x v="1"/>
    <x v="2"/>
    <x v="1"/>
    <s v="2"/>
  </r>
  <r>
    <n v="46"/>
    <s v="08F"/>
    <s v="NHS Havering"/>
    <x v="1"/>
    <x v="2"/>
    <x v="2"/>
    <s v="2"/>
  </r>
  <r>
    <n v="35"/>
    <s v="08F"/>
    <s v="NHS Havering"/>
    <x v="1"/>
    <x v="2"/>
    <x v="3"/>
    <s v="2"/>
  </r>
  <r>
    <n v="43"/>
    <s v="08F"/>
    <s v="NHS Havering"/>
    <x v="1"/>
    <x v="3"/>
    <x v="0"/>
    <s v="3+"/>
  </r>
  <r>
    <n v="23"/>
    <s v="08F"/>
    <s v="NHS Havering"/>
    <x v="1"/>
    <x v="3"/>
    <x v="1"/>
    <s v="3+"/>
  </r>
  <r>
    <n v="32"/>
    <s v="08F"/>
    <s v="NHS Havering"/>
    <x v="1"/>
    <x v="3"/>
    <x v="2"/>
    <s v="3+"/>
  </r>
  <r>
    <n v="5"/>
    <s v="08F"/>
    <s v="NHS Havering"/>
    <x v="1"/>
    <x v="3"/>
    <x v="3"/>
    <s v="3+"/>
  </r>
  <r>
    <n v="1400"/>
    <s v="08F"/>
    <s v="NHS Havering"/>
    <x v="1"/>
    <x v="4"/>
    <x v="4"/>
    <s v="Cases diagnosed prior to 2007 (no Charlson score)"/>
  </r>
  <r>
    <n v="658"/>
    <s v="08F"/>
    <s v="NHS Havering"/>
    <x v="1"/>
    <x v="4"/>
    <x v="3"/>
    <s v="Cases diagnosed prior to 2007 (no Charlson score)"/>
  </r>
  <r>
    <n v="800"/>
    <s v="08F"/>
    <s v="NHS Havering"/>
    <x v="1"/>
    <x v="4"/>
    <x v="5"/>
    <s v="Cases diagnosed prior to 2007 (no Charlson score)"/>
  </r>
  <r>
    <n v="751"/>
    <s v="08G"/>
    <s v="NHS Hillingdon"/>
    <x v="4"/>
    <x v="0"/>
    <x v="0"/>
    <s v="0"/>
  </r>
  <r>
    <n v="648"/>
    <s v="08G"/>
    <s v="NHS Hillingdon"/>
    <x v="4"/>
    <x v="0"/>
    <x v="1"/>
    <s v="0"/>
  </r>
  <r>
    <n v="1466"/>
    <s v="08G"/>
    <s v="NHS Hillingdon"/>
    <x v="4"/>
    <x v="0"/>
    <x v="2"/>
    <s v="0"/>
  </r>
  <r>
    <n v="1086"/>
    <s v="08G"/>
    <s v="NHS Hillingdon"/>
    <x v="4"/>
    <x v="0"/>
    <x v="3"/>
    <s v="0"/>
  </r>
  <r>
    <n v="74"/>
    <s v="08G"/>
    <s v="NHS Hillingdon"/>
    <x v="4"/>
    <x v="1"/>
    <x v="0"/>
    <s v="1"/>
  </r>
  <r>
    <n v="68"/>
    <s v="08G"/>
    <s v="NHS Hillingdon"/>
    <x v="4"/>
    <x v="1"/>
    <x v="1"/>
    <s v="1"/>
  </r>
  <r>
    <n v="124"/>
    <s v="08G"/>
    <s v="NHS Hillingdon"/>
    <x v="4"/>
    <x v="1"/>
    <x v="2"/>
    <s v="1"/>
  </r>
  <r>
    <n v="80"/>
    <s v="08G"/>
    <s v="NHS Hillingdon"/>
    <x v="4"/>
    <x v="1"/>
    <x v="3"/>
    <s v="1"/>
  </r>
  <r>
    <n v="56"/>
    <s v="08G"/>
    <s v="NHS Hillingdon"/>
    <x v="4"/>
    <x v="2"/>
    <x v="0"/>
    <s v="2"/>
  </r>
  <r>
    <n v="22"/>
    <s v="08G"/>
    <s v="NHS Hillingdon"/>
    <x v="4"/>
    <x v="2"/>
    <x v="1"/>
    <s v="2"/>
  </r>
  <r>
    <n v="72"/>
    <s v="08G"/>
    <s v="NHS Hillingdon"/>
    <x v="4"/>
    <x v="2"/>
    <x v="2"/>
    <s v="2"/>
  </r>
  <r>
    <n v="35"/>
    <s v="08G"/>
    <s v="NHS Hillingdon"/>
    <x v="4"/>
    <x v="2"/>
    <x v="3"/>
    <s v="2"/>
  </r>
  <r>
    <n v="31"/>
    <s v="08G"/>
    <s v="NHS Hillingdon"/>
    <x v="4"/>
    <x v="3"/>
    <x v="0"/>
    <s v="3+"/>
  </r>
  <r>
    <n v="24"/>
    <s v="08G"/>
    <s v="NHS Hillingdon"/>
    <x v="4"/>
    <x v="3"/>
    <x v="1"/>
    <s v="3+"/>
  </r>
  <r>
    <n v="27"/>
    <s v="08G"/>
    <s v="NHS Hillingdon"/>
    <x v="4"/>
    <x v="3"/>
    <x v="2"/>
    <s v="3+"/>
  </r>
  <r>
    <n v="12"/>
    <s v="08G"/>
    <s v="NHS Hillingdon"/>
    <x v="4"/>
    <x v="3"/>
    <x v="3"/>
    <s v="3+"/>
  </r>
  <r>
    <n v="1016"/>
    <s v="08G"/>
    <s v="NHS Hillingdon"/>
    <x v="4"/>
    <x v="4"/>
    <x v="4"/>
    <s v="Cases diagnosed prior to 2007 (no Charlson score)"/>
  </r>
  <r>
    <n v="620"/>
    <s v="08G"/>
    <s v="NHS Hillingdon"/>
    <x v="4"/>
    <x v="4"/>
    <x v="3"/>
    <s v="Cases diagnosed prior to 2007 (no Charlson score)"/>
  </r>
  <r>
    <n v="745"/>
    <s v="08G"/>
    <s v="NHS Hillingdon"/>
    <x v="4"/>
    <x v="4"/>
    <x v="5"/>
    <s v="Cases diagnosed prior to 2007 (no Charlson score)"/>
  </r>
  <r>
    <n v="504"/>
    <s v="08H"/>
    <s v="NHS Islington"/>
    <x v="2"/>
    <x v="0"/>
    <x v="0"/>
    <s v="0"/>
  </r>
  <r>
    <n v="400"/>
    <s v="08H"/>
    <s v="NHS Islington"/>
    <x v="2"/>
    <x v="0"/>
    <x v="1"/>
    <s v="0"/>
  </r>
  <r>
    <n v="986"/>
    <s v="08H"/>
    <s v="NHS Islington"/>
    <x v="2"/>
    <x v="0"/>
    <x v="2"/>
    <s v="0"/>
  </r>
  <r>
    <n v="809"/>
    <s v="08H"/>
    <s v="NHS Islington"/>
    <x v="2"/>
    <x v="0"/>
    <x v="3"/>
    <s v="0"/>
  </r>
  <r>
    <n v="60"/>
    <s v="08H"/>
    <s v="NHS Islington"/>
    <x v="2"/>
    <x v="1"/>
    <x v="0"/>
    <s v="1"/>
  </r>
  <r>
    <n v="48"/>
    <s v="08H"/>
    <s v="NHS Islington"/>
    <x v="2"/>
    <x v="1"/>
    <x v="1"/>
    <s v="1"/>
  </r>
  <r>
    <n v="82"/>
    <s v="08H"/>
    <s v="NHS Islington"/>
    <x v="2"/>
    <x v="1"/>
    <x v="2"/>
    <s v="1"/>
  </r>
  <r>
    <n v="34"/>
    <s v="08H"/>
    <s v="NHS Islington"/>
    <x v="2"/>
    <x v="1"/>
    <x v="3"/>
    <s v="1"/>
  </r>
  <r>
    <n v="25"/>
    <s v="08H"/>
    <s v="NHS Islington"/>
    <x v="2"/>
    <x v="2"/>
    <x v="0"/>
    <s v="2"/>
  </r>
  <r>
    <n v="18"/>
    <s v="08H"/>
    <s v="NHS Islington"/>
    <x v="2"/>
    <x v="2"/>
    <x v="1"/>
    <s v="2"/>
  </r>
  <r>
    <n v="30"/>
    <s v="08H"/>
    <s v="NHS Islington"/>
    <x v="2"/>
    <x v="2"/>
    <x v="2"/>
    <s v="2"/>
  </r>
  <r>
    <n v="14"/>
    <s v="08H"/>
    <s v="NHS Islington"/>
    <x v="2"/>
    <x v="2"/>
    <x v="3"/>
    <s v="2"/>
  </r>
  <r>
    <n v="29"/>
    <s v="08H"/>
    <s v="NHS Islington"/>
    <x v="2"/>
    <x v="3"/>
    <x v="0"/>
    <s v="3+"/>
  </r>
  <r>
    <n v="20"/>
    <s v="08H"/>
    <s v="NHS Islington"/>
    <x v="2"/>
    <x v="3"/>
    <x v="1"/>
    <s v="3+"/>
  </r>
  <r>
    <n v="28"/>
    <s v="08H"/>
    <s v="NHS Islington"/>
    <x v="2"/>
    <x v="3"/>
    <x v="2"/>
    <s v="3+"/>
  </r>
  <r>
    <n v="7"/>
    <s v="08H"/>
    <s v="NHS Islington"/>
    <x v="2"/>
    <x v="3"/>
    <x v="3"/>
    <s v="3+"/>
  </r>
  <r>
    <n v="758"/>
    <s v="08H"/>
    <s v="NHS Islington"/>
    <x v="2"/>
    <x v="4"/>
    <x v="4"/>
    <s v="Cases diagnosed prior to 2007 (no Charlson score)"/>
  </r>
  <r>
    <n v="467"/>
    <s v="08H"/>
    <s v="NHS Islington"/>
    <x v="2"/>
    <x v="4"/>
    <x v="3"/>
    <s v="Cases diagnosed prior to 2007 (no Charlson score)"/>
  </r>
  <r>
    <n v="554"/>
    <s v="08H"/>
    <s v="NHS Islington"/>
    <x v="2"/>
    <x v="4"/>
    <x v="5"/>
    <s v="Cases diagnosed prior to 2007 (no Charlson score)"/>
  </r>
  <r>
    <n v="540"/>
    <s v="08J"/>
    <s v="NHS Kingston"/>
    <x v="5"/>
    <x v="0"/>
    <x v="0"/>
    <s v="0"/>
  </r>
  <r>
    <n v="372"/>
    <s v="08J"/>
    <s v="NHS Kingston"/>
    <x v="5"/>
    <x v="0"/>
    <x v="1"/>
    <s v="0"/>
  </r>
  <r>
    <n v="999"/>
    <s v="08J"/>
    <s v="NHS Kingston"/>
    <x v="5"/>
    <x v="0"/>
    <x v="2"/>
    <s v="0"/>
  </r>
  <r>
    <n v="825"/>
    <s v="08J"/>
    <s v="NHS Kingston"/>
    <x v="5"/>
    <x v="0"/>
    <x v="3"/>
    <s v="0"/>
  </r>
  <r>
    <n v="50"/>
    <s v="08J"/>
    <s v="NHS Kingston"/>
    <x v="5"/>
    <x v="1"/>
    <x v="0"/>
    <s v="1"/>
  </r>
  <r>
    <n v="37"/>
    <s v="08J"/>
    <s v="NHS Kingston"/>
    <x v="5"/>
    <x v="1"/>
    <x v="1"/>
    <s v="1"/>
  </r>
  <r>
    <n v="65"/>
    <s v="08J"/>
    <s v="NHS Kingston"/>
    <x v="5"/>
    <x v="1"/>
    <x v="2"/>
    <s v="1"/>
  </r>
  <r>
    <n v="44"/>
    <s v="08J"/>
    <s v="NHS Kingston"/>
    <x v="5"/>
    <x v="1"/>
    <x v="3"/>
    <s v="1"/>
  </r>
  <r>
    <n v="23"/>
    <s v="08J"/>
    <s v="NHS Kingston"/>
    <x v="5"/>
    <x v="2"/>
    <x v="0"/>
    <s v="2"/>
  </r>
  <r>
    <n v="22"/>
    <s v="08J"/>
    <s v="NHS Kingston"/>
    <x v="5"/>
    <x v="2"/>
    <x v="1"/>
    <s v="2"/>
  </r>
  <r>
    <n v="24"/>
    <s v="08J"/>
    <s v="NHS Kingston"/>
    <x v="5"/>
    <x v="2"/>
    <x v="2"/>
    <s v="2"/>
  </r>
  <r>
    <n v="12"/>
    <s v="08J"/>
    <s v="NHS Kingston"/>
    <x v="5"/>
    <x v="2"/>
    <x v="3"/>
    <s v="2"/>
  </r>
  <r>
    <n v="26"/>
    <s v="08J"/>
    <s v="NHS Kingston"/>
    <x v="5"/>
    <x v="3"/>
    <x v="0"/>
    <s v="3+"/>
  </r>
  <r>
    <n v="16"/>
    <s v="08J"/>
    <s v="NHS Kingston"/>
    <x v="5"/>
    <x v="3"/>
    <x v="1"/>
    <s v="3+"/>
  </r>
  <r>
    <n v="22"/>
    <s v="08J"/>
    <s v="NHS Kingston"/>
    <x v="5"/>
    <x v="3"/>
    <x v="2"/>
    <s v="3+"/>
  </r>
  <r>
    <n v="8"/>
    <s v="08J"/>
    <s v="NHS Kingston"/>
    <x v="5"/>
    <x v="3"/>
    <x v="3"/>
    <s v="3+"/>
  </r>
  <r>
    <n v="902"/>
    <s v="08J"/>
    <s v="NHS Kingston"/>
    <x v="5"/>
    <x v="4"/>
    <x v="4"/>
    <s v="Cases diagnosed prior to 2007 (no Charlson score)"/>
  </r>
  <r>
    <n v="401"/>
    <s v="08J"/>
    <s v="NHS Kingston"/>
    <x v="5"/>
    <x v="4"/>
    <x v="3"/>
    <s v="Cases diagnosed prior to 2007 (no Charlson score)"/>
  </r>
  <r>
    <n v="532"/>
    <s v="08J"/>
    <s v="NHS Kingston"/>
    <x v="5"/>
    <x v="4"/>
    <x v="5"/>
    <s v="Cases diagnosed prior to 2007 (no Charlson score)"/>
  </r>
  <r>
    <n v="715"/>
    <s v="08K"/>
    <s v="NHS Lambeth"/>
    <x v="3"/>
    <x v="0"/>
    <x v="0"/>
    <s v="0"/>
  </r>
  <r>
    <n v="649"/>
    <s v="08K"/>
    <s v="NHS Lambeth"/>
    <x v="3"/>
    <x v="0"/>
    <x v="1"/>
    <s v="0"/>
  </r>
  <r>
    <n v="1538"/>
    <s v="08K"/>
    <s v="NHS Lambeth"/>
    <x v="3"/>
    <x v="0"/>
    <x v="2"/>
    <s v="0"/>
  </r>
  <r>
    <n v="1201"/>
    <s v="08K"/>
    <s v="NHS Lambeth"/>
    <x v="3"/>
    <x v="0"/>
    <x v="3"/>
    <s v="0"/>
  </r>
  <r>
    <n v="68"/>
    <s v="08K"/>
    <s v="NHS Lambeth"/>
    <x v="3"/>
    <x v="1"/>
    <x v="0"/>
    <s v="1"/>
  </r>
  <r>
    <n v="65"/>
    <s v="08K"/>
    <s v="NHS Lambeth"/>
    <x v="3"/>
    <x v="1"/>
    <x v="1"/>
    <s v="1"/>
  </r>
  <r>
    <n v="83"/>
    <s v="08K"/>
    <s v="NHS Lambeth"/>
    <x v="3"/>
    <x v="1"/>
    <x v="2"/>
    <s v="1"/>
  </r>
  <r>
    <n v="59"/>
    <s v="08K"/>
    <s v="NHS Lambeth"/>
    <x v="3"/>
    <x v="1"/>
    <x v="3"/>
    <s v="1"/>
  </r>
  <r>
    <n v="44"/>
    <s v="08K"/>
    <s v="NHS Lambeth"/>
    <x v="3"/>
    <x v="2"/>
    <x v="0"/>
    <s v="2"/>
  </r>
  <r>
    <n v="28"/>
    <s v="08K"/>
    <s v="NHS Lambeth"/>
    <x v="3"/>
    <x v="2"/>
    <x v="1"/>
    <s v="2"/>
  </r>
  <r>
    <n v="46"/>
    <s v="08K"/>
    <s v="NHS Lambeth"/>
    <x v="3"/>
    <x v="2"/>
    <x v="2"/>
    <s v="2"/>
  </r>
  <r>
    <n v="29"/>
    <s v="08K"/>
    <s v="NHS Lambeth"/>
    <x v="3"/>
    <x v="2"/>
    <x v="3"/>
    <s v="2"/>
  </r>
  <r>
    <n v="38"/>
    <s v="08K"/>
    <s v="NHS Lambeth"/>
    <x v="3"/>
    <x v="3"/>
    <x v="0"/>
    <s v="3+"/>
  </r>
  <r>
    <n v="18"/>
    <s v="08K"/>
    <s v="NHS Lambeth"/>
    <x v="3"/>
    <x v="3"/>
    <x v="1"/>
    <s v="3+"/>
  </r>
  <r>
    <n v="29"/>
    <s v="08K"/>
    <s v="NHS Lambeth"/>
    <x v="3"/>
    <x v="3"/>
    <x v="2"/>
    <s v="3+"/>
  </r>
  <r>
    <n v="15"/>
    <s v="08K"/>
    <s v="NHS Lambeth"/>
    <x v="3"/>
    <x v="3"/>
    <x v="3"/>
    <s v="3+"/>
  </r>
  <r>
    <n v="1211"/>
    <s v="08K"/>
    <s v="NHS Lambeth"/>
    <x v="3"/>
    <x v="4"/>
    <x v="4"/>
    <s v="Cases diagnosed prior to 2007 (no Charlson score)"/>
  </r>
  <r>
    <n v="652"/>
    <s v="08K"/>
    <s v="NHS Lambeth"/>
    <x v="3"/>
    <x v="4"/>
    <x v="3"/>
    <s v="Cases diagnosed prior to 2007 (no Charlson score)"/>
  </r>
  <r>
    <n v="699"/>
    <s v="08K"/>
    <s v="NHS Lambeth"/>
    <x v="3"/>
    <x v="4"/>
    <x v="5"/>
    <s v="Cases diagnosed prior to 2007 (no Charlson score)"/>
  </r>
  <r>
    <n v="694"/>
    <s v="08L"/>
    <s v="NHS Lewisham"/>
    <x v="3"/>
    <x v="0"/>
    <x v="0"/>
    <s v="0"/>
  </r>
  <r>
    <n v="562"/>
    <s v="08L"/>
    <s v="NHS Lewisham"/>
    <x v="3"/>
    <x v="0"/>
    <x v="1"/>
    <s v="0"/>
  </r>
  <r>
    <n v="1458"/>
    <s v="08L"/>
    <s v="NHS Lewisham"/>
    <x v="3"/>
    <x v="0"/>
    <x v="2"/>
    <s v="0"/>
  </r>
  <r>
    <n v="1145"/>
    <s v="08L"/>
    <s v="NHS Lewisham"/>
    <x v="3"/>
    <x v="0"/>
    <x v="3"/>
    <s v="0"/>
  </r>
  <r>
    <n v="62"/>
    <s v="08L"/>
    <s v="NHS Lewisham"/>
    <x v="3"/>
    <x v="1"/>
    <x v="0"/>
    <s v="1"/>
  </r>
  <r>
    <n v="50"/>
    <s v="08L"/>
    <s v="NHS Lewisham"/>
    <x v="3"/>
    <x v="1"/>
    <x v="1"/>
    <s v="1"/>
  </r>
  <r>
    <n v="116"/>
    <s v="08L"/>
    <s v="NHS Lewisham"/>
    <x v="3"/>
    <x v="1"/>
    <x v="2"/>
    <s v="1"/>
  </r>
  <r>
    <n v="50"/>
    <s v="08L"/>
    <s v="NHS Lewisham"/>
    <x v="3"/>
    <x v="1"/>
    <x v="3"/>
    <s v="1"/>
  </r>
  <r>
    <n v="31"/>
    <s v="08L"/>
    <s v="NHS Lewisham"/>
    <x v="3"/>
    <x v="2"/>
    <x v="0"/>
    <s v="2"/>
  </r>
  <r>
    <n v="32"/>
    <s v="08L"/>
    <s v="NHS Lewisham"/>
    <x v="3"/>
    <x v="2"/>
    <x v="1"/>
    <s v="2"/>
  </r>
  <r>
    <n v="43"/>
    <s v="08L"/>
    <s v="NHS Lewisham"/>
    <x v="3"/>
    <x v="2"/>
    <x v="2"/>
    <s v="2"/>
  </r>
  <r>
    <n v="36"/>
    <s v="08L"/>
    <s v="NHS Lewisham"/>
    <x v="3"/>
    <x v="2"/>
    <x v="3"/>
    <s v="2"/>
  </r>
  <r>
    <n v="38"/>
    <s v="08L"/>
    <s v="NHS Lewisham"/>
    <x v="3"/>
    <x v="3"/>
    <x v="0"/>
    <s v="3+"/>
  </r>
  <r>
    <n v="20"/>
    <s v="08L"/>
    <s v="NHS Lewisham"/>
    <x v="3"/>
    <x v="3"/>
    <x v="1"/>
    <s v="3+"/>
  </r>
  <r>
    <n v="28"/>
    <s v="08L"/>
    <s v="NHS Lewisham"/>
    <x v="3"/>
    <x v="3"/>
    <x v="2"/>
    <s v="3+"/>
  </r>
  <r>
    <n v="11"/>
    <s v="08L"/>
    <s v="NHS Lewisham"/>
    <x v="3"/>
    <x v="3"/>
    <x v="3"/>
    <s v="3+"/>
  </r>
  <r>
    <n v="1087"/>
    <s v="08L"/>
    <s v="NHS Lewisham"/>
    <x v="3"/>
    <x v="4"/>
    <x v="4"/>
    <s v="Cases diagnosed prior to 2007 (no Charlson score)"/>
  </r>
  <r>
    <n v="586"/>
    <s v="08L"/>
    <s v="NHS Lewisham"/>
    <x v="3"/>
    <x v="4"/>
    <x v="3"/>
    <s v="Cases diagnosed prior to 2007 (no Charlson score)"/>
  </r>
  <r>
    <n v="674"/>
    <s v="08L"/>
    <s v="NHS Lewisham"/>
    <x v="3"/>
    <x v="4"/>
    <x v="5"/>
    <s v="Cases diagnosed prior to 2007 (no Charlson score)"/>
  </r>
  <r>
    <n v="560"/>
    <s v="08M"/>
    <s v="NHS Newham"/>
    <x v="1"/>
    <x v="0"/>
    <x v="0"/>
    <s v="0"/>
  </r>
  <r>
    <n v="402"/>
    <s v="08M"/>
    <s v="NHS Newham"/>
    <x v="1"/>
    <x v="0"/>
    <x v="1"/>
    <s v="0"/>
  </r>
  <r>
    <n v="1038"/>
    <s v="08M"/>
    <s v="NHS Newham"/>
    <x v="1"/>
    <x v="0"/>
    <x v="2"/>
    <s v="0"/>
  </r>
  <r>
    <n v="756"/>
    <s v="08M"/>
    <s v="NHS Newham"/>
    <x v="1"/>
    <x v="0"/>
    <x v="3"/>
    <s v="0"/>
  </r>
  <r>
    <n v="59"/>
    <s v="08M"/>
    <s v="NHS Newham"/>
    <x v="1"/>
    <x v="1"/>
    <x v="0"/>
    <s v="1"/>
  </r>
  <r>
    <n v="48"/>
    <s v="08M"/>
    <s v="NHS Newham"/>
    <x v="1"/>
    <x v="1"/>
    <x v="1"/>
    <s v="1"/>
  </r>
  <r>
    <n v="88"/>
    <s v="08M"/>
    <s v="NHS Newham"/>
    <x v="1"/>
    <x v="1"/>
    <x v="2"/>
    <s v="1"/>
  </r>
  <r>
    <n v="59"/>
    <s v="08M"/>
    <s v="NHS Newham"/>
    <x v="1"/>
    <x v="1"/>
    <x v="3"/>
    <s v="1"/>
  </r>
  <r>
    <n v="28"/>
    <s v="08M"/>
    <s v="NHS Newham"/>
    <x v="1"/>
    <x v="2"/>
    <x v="0"/>
    <s v="2"/>
  </r>
  <r>
    <n v="23"/>
    <s v="08M"/>
    <s v="NHS Newham"/>
    <x v="1"/>
    <x v="2"/>
    <x v="1"/>
    <s v="2"/>
  </r>
  <r>
    <n v="38"/>
    <s v="08M"/>
    <s v="NHS Newham"/>
    <x v="1"/>
    <x v="2"/>
    <x v="2"/>
    <s v="2"/>
  </r>
  <r>
    <n v="12"/>
    <s v="08M"/>
    <s v="NHS Newham"/>
    <x v="1"/>
    <x v="2"/>
    <x v="3"/>
    <s v="2"/>
  </r>
  <r>
    <n v="35"/>
    <s v="08M"/>
    <s v="NHS Newham"/>
    <x v="1"/>
    <x v="3"/>
    <x v="0"/>
    <s v="3+"/>
  </r>
  <r>
    <n v="19"/>
    <s v="08M"/>
    <s v="NHS Newham"/>
    <x v="1"/>
    <x v="3"/>
    <x v="1"/>
    <s v="3+"/>
  </r>
  <r>
    <n v="38"/>
    <s v="08M"/>
    <s v="NHS Newham"/>
    <x v="1"/>
    <x v="3"/>
    <x v="2"/>
    <s v="3+"/>
  </r>
  <r>
    <n v="14"/>
    <s v="08M"/>
    <s v="NHS Newham"/>
    <x v="1"/>
    <x v="3"/>
    <x v="3"/>
    <s v="3+"/>
  </r>
  <r>
    <n v="749"/>
    <s v="08M"/>
    <s v="NHS Newham"/>
    <x v="1"/>
    <x v="4"/>
    <x v="4"/>
    <s v="Cases diagnosed prior to 2007 (no Charlson score)"/>
  </r>
  <r>
    <n v="396"/>
    <s v="08M"/>
    <s v="NHS Newham"/>
    <x v="1"/>
    <x v="4"/>
    <x v="3"/>
    <s v="Cases diagnosed prior to 2007 (no Charlson score)"/>
  </r>
  <r>
    <n v="498"/>
    <s v="08M"/>
    <s v="NHS Newham"/>
    <x v="1"/>
    <x v="4"/>
    <x v="5"/>
    <s v="Cases diagnosed prior to 2007 (no Charlson score)"/>
  </r>
  <r>
    <n v="680"/>
    <s v="08N"/>
    <s v="NHS Redbridge"/>
    <x v="1"/>
    <x v="0"/>
    <x v="0"/>
    <s v="0"/>
  </r>
  <r>
    <n v="504"/>
    <s v="08N"/>
    <s v="NHS Redbridge"/>
    <x v="1"/>
    <x v="0"/>
    <x v="1"/>
    <s v="0"/>
  </r>
  <r>
    <n v="1366"/>
    <s v="08N"/>
    <s v="NHS Redbridge"/>
    <x v="1"/>
    <x v="0"/>
    <x v="2"/>
    <s v="0"/>
  </r>
  <r>
    <n v="1124"/>
    <s v="08N"/>
    <s v="NHS Redbridge"/>
    <x v="1"/>
    <x v="0"/>
    <x v="3"/>
    <s v="0"/>
  </r>
  <r>
    <n v="84"/>
    <s v="08N"/>
    <s v="NHS Redbridge"/>
    <x v="1"/>
    <x v="1"/>
    <x v="0"/>
    <s v="1"/>
  </r>
  <r>
    <n v="59"/>
    <s v="08N"/>
    <s v="NHS Redbridge"/>
    <x v="1"/>
    <x v="1"/>
    <x v="1"/>
    <s v="1"/>
  </r>
  <r>
    <n v="141"/>
    <s v="08N"/>
    <s v="NHS Redbridge"/>
    <x v="1"/>
    <x v="1"/>
    <x v="2"/>
    <s v="1"/>
  </r>
  <r>
    <n v="66"/>
    <s v="08N"/>
    <s v="NHS Redbridge"/>
    <x v="1"/>
    <x v="1"/>
    <x v="3"/>
    <s v="1"/>
  </r>
  <r>
    <n v="45"/>
    <s v="08N"/>
    <s v="NHS Redbridge"/>
    <x v="1"/>
    <x v="2"/>
    <x v="0"/>
    <s v="2"/>
  </r>
  <r>
    <n v="46"/>
    <s v="08N"/>
    <s v="NHS Redbridge"/>
    <x v="1"/>
    <x v="2"/>
    <x v="1"/>
    <s v="2"/>
  </r>
  <r>
    <n v="42"/>
    <s v="08N"/>
    <s v="NHS Redbridge"/>
    <x v="1"/>
    <x v="2"/>
    <x v="2"/>
    <s v="2"/>
  </r>
  <r>
    <n v="22"/>
    <s v="08N"/>
    <s v="NHS Redbridge"/>
    <x v="1"/>
    <x v="2"/>
    <x v="3"/>
    <s v="2"/>
  </r>
  <r>
    <n v="37"/>
    <s v="08N"/>
    <s v="NHS Redbridge"/>
    <x v="1"/>
    <x v="3"/>
    <x v="0"/>
    <s v="3+"/>
  </r>
  <r>
    <n v="17"/>
    <s v="08N"/>
    <s v="NHS Redbridge"/>
    <x v="1"/>
    <x v="3"/>
    <x v="1"/>
    <s v="3+"/>
  </r>
  <r>
    <n v="38"/>
    <s v="08N"/>
    <s v="NHS Redbridge"/>
    <x v="1"/>
    <x v="3"/>
    <x v="2"/>
    <s v="3+"/>
  </r>
  <r>
    <n v="6"/>
    <s v="08N"/>
    <s v="NHS Redbridge"/>
    <x v="1"/>
    <x v="3"/>
    <x v="3"/>
    <s v="3+"/>
  </r>
  <r>
    <n v="1032"/>
    <s v="08N"/>
    <s v="NHS Redbridge"/>
    <x v="1"/>
    <x v="4"/>
    <x v="4"/>
    <s v="Cases diagnosed prior to 2007 (no Charlson score)"/>
  </r>
  <r>
    <n v="533"/>
    <s v="08N"/>
    <s v="NHS Redbridge"/>
    <x v="1"/>
    <x v="4"/>
    <x v="3"/>
    <s v="Cases diagnosed prior to 2007 (no Charlson score)"/>
  </r>
  <r>
    <n v="762"/>
    <s v="08N"/>
    <s v="NHS Redbridge"/>
    <x v="1"/>
    <x v="4"/>
    <x v="5"/>
    <s v="Cases diagnosed prior to 2007 (no Charlson score)"/>
  </r>
  <r>
    <n v="708"/>
    <s v="08P"/>
    <s v="NHS Richmond"/>
    <x v="5"/>
    <x v="0"/>
    <x v="0"/>
    <s v="0"/>
  </r>
  <r>
    <n v="546"/>
    <s v="08P"/>
    <s v="NHS Richmond"/>
    <x v="5"/>
    <x v="0"/>
    <x v="1"/>
    <s v="0"/>
  </r>
  <r>
    <n v="1277"/>
    <s v="08P"/>
    <s v="NHS Richmond"/>
    <x v="5"/>
    <x v="0"/>
    <x v="2"/>
    <s v="0"/>
  </r>
  <r>
    <n v="1091"/>
    <s v="08P"/>
    <s v="NHS Richmond"/>
    <x v="5"/>
    <x v="0"/>
    <x v="3"/>
    <s v="0"/>
  </r>
  <r>
    <n v="47"/>
    <s v="08P"/>
    <s v="NHS Richmond"/>
    <x v="5"/>
    <x v="1"/>
    <x v="0"/>
    <s v="1"/>
  </r>
  <r>
    <n v="38"/>
    <s v="08P"/>
    <s v="NHS Richmond"/>
    <x v="5"/>
    <x v="1"/>
    <x v="1"/>
    <s v="1"/>
  </r>
  <r>
    <n v="67"/>
    <s v="08P"/>
    <s v="NHS Richmond"/>
    <x v="5"/>
    <x v="1"/>
    <x v="2"/>
    <s v="1"/>
  </r>
  <r>
    <n v="35"/>
    <s v="08P"/>
    <s v="NHS Richmond"/>
    <x v="5"/>
    <x v="1"/>
    <x v="3"/>
    <s v="1"/>
  </r>
  <r>
    <n v="27"/>
    <s v="08P"/>
    <s v="NHS Richmond"/>
    <x v="5"/>
    <x v="2"/>
    <x v="0"/>
    <s v="2"/>
  </r>
  <r>
    <n v="17"/>
    <s v="08P"/>
    <s v="NHS Richmond"/>
    <x v="5"/>
    <x v="2"/>
    <x v="1"/>
    <s v="2"/>
  </r>
  <r>
    <n v="41"/>
    <s v="08P"/>
    <s v="NHS Richmond"/>
    <x v="5"/>
    <x v="2"/>
    <x v="2"/>
    <s v="2"/>
  </r>
  <r>
    <n v="20"/>
    <s v="08P"/>
    <s v="NHS Richmond"/>
    <x v="5"/>
    <x v="2"/>
    <x v="3"/>
    <s v="2"/>
  </r>
  <r>
    <n v="31"/>
    <s v="08P"/>
    <s v="NHS Richmond"/>
    <x v="5"/>
    <x v="3"/>
    <x v="0"/>
    <s v="3+"/>
  </r>
  <r>
    <n v="13"/>
    <s v="08P"/>
    <s v="NHS Richmond"/>
    <x v="5"/>
    <x v="3"/>
    <x v="1"/>
    <s v="3+"/>
  </r>
  <r>
    <n v="19"/>
    <s v="08P"/>
    <s v="NHS Richmond"/>
    <x v="5"/>
    <x v="3"/>
    <x v="2"/>
    <s v="3+"/>
  </r>
  <r>
    <n v="8"/>
    <s v="08P"/>
    <s v="NHS Richmond"/>
    <x v="5"/>
    <x v="3"/>
    <x v="3"/>
    <s v="3+"/>
  </r>
  <r>
    <n v="955"/>
    <s v="08P"/>
    <s v="NHS Richmond"/>
    <x v="5"/>
    <x v="4"/>
    <x v="4"/>
    <s v="Cases diagnosed prior to 2007 (no Charlson score)"/>
  </r>
  <r>
    <n v="542"/>
    <s v="08P"/>
    <s v="NHS Richmond"/>
    <x v="5"/>
    <x v="4"/>
    <x v="3"/>
    <s v="Cases diagnosed prior to 2007 (no Charlson score)"/>
  </r>
  <r>
    <n v="603"/>
    <s v="08P"/>
    <s v="NHS Richmond"/>
    <x v="5"/>
    <x v="4"/>
    <x v="5"/>
    <s v="Cases diagnosed prior to 2007 (no Charlson score)"/>
  </r>
  <r>
    <n v="659"/>
    <s v="08Q"/>
    <s v="NHS Southwark"/>
    <x v="3"/>
    <x v="0"/>
    <x v="0"/>
    <s v="0"/>
  </r>
  <r>
    <n v="521"/>
    <s v="08Q"/>
    <s v="NHS Southwark"/>
    <x v="3"/>
    <x v="0"/>
    <x v="1"/>
    <s v="0"/>
  </r>
  <r>
    <n v="1327"/>
    <s v="08Q"/>
    <s v="NHS Southwark"/>
    <x v="3"/>
    <x v="0"/>
    <x v="2"/>
    <s v="0"/>
  </r>
  <r>
    <n v="1017"/>
    <s v="08Q"/>
    <s v="NHS Southwark"/>
    <x v="3"/>
    <x v="0"/>
    <x v="3"/>
    <s v="0"/>
  </r>
  <r>
    <n v="76"/>
    <s v="08Q"/>
    <s v="NHS Southwark"/>
    <x v="3"/>
    <x v="1"/>
    <x v="0"/>
    <s v="1"/>
  </r>
  <r>
    <n v="50"/>
    <s v="08Q"/>
    <s v="NHS Southwark"/>
    <x v="3"/>
    <x v="1"/>
    <x v="1"/>
    <s v="1"/>
  </r>
  <r>
    <n v="84"/>
    <s v="08Q"/>
    <s v="NHS Southwark"/>
    <x v="3"/>
    <x v="1"/>
    <x v="2"/>
    <s v="1"/>
  </r>
  <r>
    <n v="55"/>
    <s v="08Q"/>
    <s v="NHS Southwark"/>
    <x v="3"/>
    <x v="1"/>
    <x v="3"/>
    <s v="1"/>
  </r>
  <r>
    <n v="36"/>
    <s v="08Q"/>
    <s v="NHS Southwark"/>
    <x v="3"/>
    <x v="2"/>
    <x v="0"/>
    <s v="2"/>
  </r>
  <r>
    <n v="25"/>
    <s v="08Q"/>
    <s v="NHS Southwark"/>
    <x v="3"/>
    <x v="2"/>
    <x v="1"/>
    <s v="2"/>
  </r>
  <r>
    <n v="38"/>
    <s v="08Q"/>
    <s v="NHS Southwark"/>
    <x v="3"/>
    <x v="2"/>
    <x v="2"/>
    <s v="2"/>
  </r>
  <r>
    <n v="21"/>
    <s v="08Q"/>
    <s v="NHS Southwark"/>
    <x v="3"/>
    <x v="2"/>
    <x v="3"/>
    <s v="2"/>
  </r>
  <r>
    <n v="32"/>
    <s v="08Q"/>
    <s v="NHS Southwark"/>
    <x v="3"/>
    <x v="3"/>
    <x v="0"/>
    <s v="3+"/>
  </r>
  <r>
    <n v="20"/>
    <s v="08Q"/>
    <s v="NHS Southwark"/>
    <x v="3"/>
    <x v="3"/>
    <x v="1"/>
    <s v="3+"/>
  </r>
  <r>
    <n v="27"/>
    <s v="08Q"/>
    <s v="NHS Southwark"/>
    <x v="3"/>
    <x v="3"/>
    <x v="2"/>
    <s v="3+"/>
  </r>
  <r>
    <n v="14"/>
    <s v="08Q"/>
    <s v="NHS Southwark"/>
    <x v="3"/>
    <x v="3"/>
    <x v="3"/>
    <s v="3+"/>
  </r>
  <r>
    <n v="1061"/>
    <s v="08Q"/>
    <s v="NHS Southwark"/>
    <x v="3"/>
    <x v="4"/>
    <x v="4"/>
    <s v="Cases diagnosed prior to 2007 (no Charlson score)"/>
  </r>
  <r>
    <n v="601"/>
    <s v="08Q"/>
    <s v="NHS Southwark"/>
    <x v="3"/>
    <x v="4"/>
    <x v="3"/>
    <s v="Cases diagnosed prior to 2007 (no Charlson score)"/>
  </r>
  <r>
    <n v="626"/>
    <s v="08Q"/>
    <s v="NHS Southwark"/>
    <x v="3"/>
    <x v="4"/>
    <x v="5"/>
    <s v="Cases diagnosed prior to 2007 (no Charlson score)"/>
  </r>
  <r>
    <n v="607"/>
    <s v="08R"/>
    <s v="NHS Merton"/>
    <x v="5"/>
    <x v="0"/>
    <x v="0"/>
    <s v="0"/>
  </r>
  <r>
    <n v="537"/>
    <s v="08R"/>
    <s v="NHS Merton"/>
    <x v="5"/>
    <x v="0"/>
    <x v="1"/>
    <s v="0"/>
  </r>
  <r>
    <n v="1162"/>
    <s v="08R"/>
    <s v="NHS Merton"/>
    <x v="5"/>
    <x v="0"/>
    <x v="2"/>
    <s v="0"/>
  </r>
  <r>
    <n v="924"/>
    <s v="08R"/>
    <s v="NHS Merton"/>
    <x v="5"/>
    <x v="0"/>
    <x v="3"/>
    <s v="0"/>
  </r>
  <r>
    <n v="51"/>
    <s v="08R"/>
    <s v="NHS Merton"/>
    <x v="5"/>
    <x v="1"/>
    <x v="0"/>
    <s v="1"/>
  </r>
  <r>
    <n v="57"/>
    <s v="08R"/>
    <s v="NHS Merton"/>
    <x v="5"/>
    <x v="1"/>
    <x v="1"/>
    <s v="1"/>
  </r>
  <r>
    <n v="100"/>
    <s v="08R"/>
    <s v="NHS Merton"/>
    <x v="5"/>
    <x v="1"/>
    <x v="2"/>
    <s v="1"/>
  </r>
  <r>
    <n v="32"/>
    <s v="08R"/>
    <s v="NHS Merton"/>
    <x v="5"/>
    <x v="1"/>
    <x v="3"/>
    <s v="1"/>
  </r>
  <r>
    <n v="30"/>
    <s v="08R"/>
    <s v="NHS Merton"/>
    <x v="5"/>
    <x v="2"/>
    <x v="0"/>
    <s v="2"/>
  </r>
  <r>
    <n v="27"/>
    <s v="08R"/>
    <s v="NHS Merton"/>
    <x v="5"/>
    <x v="2"/>
    <x v="1"/>
    <s v="2"/>
  </r>
  <r>
    <n v="43"/>
    <s v="08R"/>
    <s v="NHS Merton"/>
    <x v="5"/>
    <x v="2"/>
    <x v="2"/>
    <s v="2"/>
  </r>
  <r>
    <n v="19"/>
    <s v="08R"/>
    <s v="NHS Merton"/>
    <x v="5"/>
    <x v="2"/>
    <x v="3"/>
    <s v="2"/>
  </r>
  <r>
    <n v="26"/>
    <s v="08R"/>
    <s v="NHS Merton"/>
    <x v="5"/>
    <x v="3"/>
    <x v="0"/>
    <s v="3+"/>
  </r>
  <r>
    <n v="22"/>
    <s v="08R"/>
    <s v="NHS Merton"/>
    <x v="5"/>
    <x v="3"/>
    <x v="1"/>
    <s v="3+"/>
  </r>
  <r>
    <n v="27"/>
    <s v="08R"/>
    <s v="NHS Merton"/>
    <x v="5"/>
    <x v="3"/>
    <x v="2"/>
    <s v="3+"/>
  </r>
  <r>
    <n v="9"/>
    <s v="08R"/>
    <s v="NHS Merton"/>
    <x v="5"/>
    <x v="3"/>
    <x v="3"/>
    <s v="3+"/>
  </r>
  <r>
    <n v="1056"/>
    <s v="08R"/>
    <s v="NHS Merton"/>
    <x v="5"/>
    <x v="4"/>
    <x v="4"/>
    <s v="Cases diagnosed prior to 2007 (no Charlson score)"/>
  </r>
  <r>
    <n v="478"/>
    <s v="08R"/>
    <s v="NHS Merton"/>
    <x v="5"/>
    <x v="4"/>
    <x v="3"/>
    <s v="Cases diagnosed prior to 2007 (no Charlson score)"/>
  </r>
  <r>
    <n v="690"/>
    <s v="08R"/>
    <s v="NHS Merton"/>
    <x v="5"/>
    <x v="4"/>
    <x v="5"/>
    <s v="Cases diagnosed prior to 2007 (no Charlson score)"/>
  </r>
  <r>
    <n v="673"/>
    <s v="08T"/>
    <s v="NHS Sutton"/>
    <x v="5"/>
    <x v="0"/>
    <x v="0"/>
    <s v="0"/>
  </r>
  <r>
    <n v="542"/>
    <s v="08T"/>
    <s v="NHS Sutton"/>
    <x v="5"/>
    <x v="0"/>
    <x v="1"/>
    <s v="0"/>
  </r>
  <r>
    <n v="1217"/>
    <s v="08T"/>
    <s v="NHS Sutton"/>
    <x v="5"/>
    <x v="0"/>
    <x v="2"/>
    <s v="0"/>
  </r>
  <r>
    <n v="961"/>
    <s v="08T"/>
    <s v="NHS Sutton"/>
    <x v="5"/>
    <x v="0"/>
    <x v="3"/>
    <s v="0"/>
  </r>
  <r>
    <n v="58"/>
    <s v="08T"/>
    <s v="NHS Sutton"/>
    <x v="5"/>
    <x v="1"/>
    <x v="0"/>
    <s v="1"/>
  </r>
  <r>
    <n v="46"/>
    <s v="08T"/>
    <s v="NHS Sutton"/>
    <x v="5"/>
    <x v="1"/>
    <x v="1"/>
    <s v="1"/>
  </r>
  <r>
    <n v="89"/>
    <s v="08T"/>
    <s v="NHS Sutton"/>
    <x v="5"/>
    <x v="1"/>
    <x v="2"/>
    <s v="1"/>
  </r>
  <r>
    <n v="40"/>
    <s v="08T"/>
    <s v="NHS Sutton"/>
    <x v="5"/>
    <x v="1"/>
    <x v="3"/>
    <s v="1"/>
  </r>
  <r>
    <n v="39"/>
    <s v="08T"/>
    <s v="NHS Sutton"/>
    <x v="5"/>
    <x v="2"/>
    <x v="0"/>
    <s v="2"/>
  </r>
  <r>
    <n v="17"/>
    <s v="08T"/>
    <s v="NHS Sutton"/>
    <x v="5"/>
    <x v="2"/>
    <x v="1"/>
    <s v="2"/>
  </r>
  <r>
    <n v="46"/>
    <s v="08T"/>
    <s v="NHS Sutton"/>
    <x v="5"/>
    <x v="2"/>
    <x v="2"/>
    <s v="2"/>
  </r>
  <r>
    <n v="20"/>
    <s v="08T"/>
    <s v="NHS Sutton"/>
    <x v="5"/>
    <x v="2"/>
    <x v="3"/>
    <s v="2"/>
  </r>
  <r>
    <n v="22"/>
    <s v="08T"/>
    <s v="NHS Sutton"/>
    <x v="5"/>
    <x v="3"/>
    <x v="0"/>
    <s v="3+"/>
  </r>
  <r>
    <n v="15"/>
    <s v="08T"/>
    <s v="NHS Sutton"/>
    <x v="5"/>
    <x v="3"/>
    <x v="1"/>
    <s v="3+"/>
  </r>
  <r>
    <n v="36"/>
    <s v="08T"/>
    <s v="NHS Sutton"/>
    <x v="5"/>
    <x v="3"/>
    <x v="2"/>
    <s v="3+"/>
  </r>
  <r>
    <n v="11"/>
    <s v="08T"/>
    <s v="NHS Sutton"/>
    <x v="5"/>
    <x v="3"/>
    <x v="3"/>
    <s v="3+"/>
  </r>
  <r>
    <n v="986"/>
    <s v="08T"/>
    <s v="NHS Sutton"/>
    <x v="5"/>
    <x v="4"/>
    <x v="4"/>
    <s v="Cases diagnosed prior to 2007 (no Charlson score)"/>
  </r>
  <r>
    <n v="481"/>
    <s v="08T"/>
    <s v="NHS Sutton"/>
    <x v="5"/>
    <x v="4"/>
    <x v="3"/>
    <s v="Cases diagnosed prior to 2007 (no Charlson score)"/>
  </r>
  <r>
    <n v="624"/>
    <s v="08T"/>
    <s v="NHS Sutton"/>
    <x v="5"/>
    <x v="4"/>
    <x v="5"/>
    <s v="Cases diagnosed prior to 2007 (no Charlson score)"/>
  </r>
  <r>
    <n v="438"/>
    <s v="08V"/>
    <s v="NHS Tower Hamlets"/>
    <x v="1"/>
    <x v="0"/>
    <x v="0"/>
    <s v="0"/>
  </r>
  <r>
    <n v="324"/>
    <s v="08V"/>
    <s v="NHS Tower Hamlets"/>
    <x v="1"/>
    <x v="0"/>
    <x v="1"/>
    <s v="0"/>
  </r>
  <r>
    <n v="791"/>
    <s v="08V"/>
    <s v="NHS Tower Hamlets"/>
    <x v="1"/>
    <x v="0"/>
    <x v="2"/>
    <s v="0"/>
  </r>
  <r>
    <n v="582"/>
    <s v="08V"/>
    <s v="NHS Tower Hamlets"/>
    <x v="1"/>
    <x v="0"/>
    <x v="3"/>
    <s v="0"/>
  </r>
  <r>
    <n v="40"/>
    <s v="08V"/>
    <s v="NHS Tower Hamlets"/>
    <x v="1"/>
    <x v="1"/>
    <x v="0"/>
    <s v="1"/>
  </r>
  <r>
    <n v="35"/>
    <s v="08V"/>
    <s v="NHS Tower Hamlets"/>
    <x v="1"/>
    <x v="1"/>
    <x v="1"/>
    <s v="1"/>
  </r>
  <r>
    <n v="45"/>
    <s v="08V"/>
    <s v="NHS Tower Hamlets"/>
    <x v="1"/>
    <x v="1"/>
    <x v="2"/>
    <s v="1"/>
  </r>
  <r>
    <n v="27"/>
    <s v="08V"/>
    <s v="NHS Tower Hamlets"/>
    <x v="1"/>
    <x v="1"/>
    <x v="3"/>
    <s v="1"/>
  </r>
  <r>
    <n v="26"/>
    <s v="08V"/>
    <s v="NHS Tower Hamlets"/>
    <x v="1"/>
    <x v="2"/>
    <x v="0"/>
    <s v="2"/>
  </r>
  <r>
    <n v="20"/>
    <s v="08V"/>
    <s v="NHS Tower Hamlets"/>
    <x v="1"/>
    <x v="2"/>
    <x v="1"/>
    <s v="2"/>
  </r>
  <r>
    <n v="30"/>
    <s v="08V"/>
    <s v="NHS Tower Hamlets"/>
    <x v="1"/>
    <x v="2"/>
    <x v="2"/>
    <s v="2"/>
  </r>
  <r>
    <n v="15"/>
    <s v="08V"/>
    <s v="NHS Tower Hamlets"/>
    <x v="1"/>
    <x v="2"/>
    <x v="3"/>
    <s v="2"/>
  </r>
  <r>
    <n v="30"/>
    <s v="08V"/>
    <s v="NHS Tower Hamlets"/>
    <x v="1"/>
    <x v="3"/>
    <x v="0"/>
    <s v="3+"/>
  </r>
  <r>
    <n v="14"/>
    <s v="08V"/>
    <s v="NHS Tower Hamlets"/>
    <x v="1"/>
    <x v="3"/>
    <x v="1"/>
    <s v="3+"/>
  </r>
  <r>
    <n v="17"/>
    <s v="08V"/>
    <s v="NHS Tower Hamlets"/>
    <x v="1"/>
    <x v="3"/>
    <x v="2"/>
    <s v="3+"/>
  </r>
  <r>
    <n v="10"/>
    <s v="08V"/>
    <s v="NHS Tower Hamlets"/>
    <x v="1"/>
    <x v="3"/>
    <x v="3"/>
    <s v="3+"/>
  </r>
  <r>
    <n v="588"/>
    <s v="08V"/>
    <s v="NHS Tower Hamlets"/>
    <x v="1"/>
    <x v="4"/>
    <x v="4"/>
    <s v="Cases diagnosed prior to 2007 (no Charlson score)"/>
  </r>
  <r>
    <n v="313"/>
    <s v="08V"/>
    <s v="NHS Tower Hamlets"/>
    <x v="1"/>
    <x v="4"/>
    <x v="3"/>
    <s v="Cases diagnosed prior to 2007 (no Charlson score)"/>
  </r>
  <r>
    <n v="359"/>
    <s v="08V"/>
    <s v="NHS Tower Hamlets"/>
    <x v="1"/>
    <x v="4"/>
    <x v="5"/>
    <s v="Cases diagnosed prior to 2007 (no Charlson score)"/>
  </r>
  <r>
    <n v="692"/>
    <s v="08W"/>
    <s v="NHS Waltham Forest"/>
    <x v="1"/>
    <x v="0"/>
    <x v="0"/>
    <s v="0"/>
  </r>
  <r>
    <n v="515"/>
    <s v="08W"/>
    <s v="NHS Waltham Forest"/>
    <x v="1"/>
    <x v="0"/>
    <x v="1"/>
    <s v="0"/>
  </r>
  <r>
    <n v="1196"/>
    <s v="08W"/>
    <s v="NHS Waltham Forest"/>
    <x v="1"/>
    <x v="0"/>
    <x v="2"/>
    <s v="0"/>
  </r>
  <r>
    <n v="984"/>
    <s v="08W"/>
    <s v="NHS Waltham Forest"/>
    <x v="1"/>
    <x v="0"/>
    <x v="3"/>
    <s v="0"/>
  </r>
  <r>
    <n v="77"/>
    <s v="08W"/>
    <s v="NHS Waltham Forest"/>
    <x v="1"/>
    <x v="1"/>
    <x v="0"/>
    <s v="1"/>
  </r>
  <r>
    <n v="60"/>
    <s v="08W"/>
    <s v="NHS Waltham Forest"/>
    <x v="1"/>
    <x v="1"/>
    <x v="1"/>
    <s v="1"/>
  </r>
  <r>
    <n v="122"/>
    <s v="08W"/>
    <s v="NHS Waltham Forest"/>
    <x v="1"/>
    <x v="1"/>
    <x v="2"/>
    <s v="1"/>
  </r>
  <r>
    <n v="46"/>
    <s v="08W"/>
    <s v="NHS Waltham Forest"/>
    <x v="1"/>
    <x v="1"/>
    <x v="3"/>
    <s v="1"/>
  </r>
  <r>
    <n v="37"/>
    <s v="08W"/>
    <s v="NHS Waltham Forest"/>
    <x v="1"/>
    <x v="2"/>
    <x v="0"/>
    <s v="2"/>
  </r>
  <r>
    <n v="32"/>
    <s v="08W"/>
    <s v="NHS Waltham Forest"/>
    <x v="1"/>
    <x v="2"/>
    <x v="1"/>
    <s v="2"/>
  </r>
  <r>
    <n v="33"/>
    <s v="08W"/>
    <s v="NHS Waltham Forest"/>
    <x v="1"/>
    <x v="2"/>
    <x v="2"/>
    <s v="2"/>
  </r>
  <r>
    <n v="15"/>
    <s v="08W"/>
    <s v="NHS Waltham Forest"/>
    <x v="1"/>
    <x v="2"/>
    <x v="3"/>
    <s v="2"/>
  </r>
  <r>
    <n v="32"/>
    <s v="08W"/>
    <s v="NHS Waltham Forest"/>
    <x v="1"/>
    <x v="3"/>
    <x v="0"/>
    <s v="3+"/>
  </r>
  <r>
    <n v="17"/>
    <s v="08W"/>
    <s v="NHS Waltham Forest"/>
    <x v="1"/>
    <x v="3"/>
    <x v="1"/>
    <s v="3+"/>
  </r>
  <r>
    <n v="25"/>
    <s v="08W"/>
    <s v="NHS Waltham Forest"/>
    <x v="1"/>
    <x v="3"/>
    <x v="2"/>
    <s v="3+"/>
  </r>
  <r>
    <n v="7"/>
    <s v="08W"/>
    <s v="NHS Waltham Forest"/>
    <x v="1"/>
    <x v="3"/>
    <x v="3"/>
    <s v="3+"/>
  </r>
  <r>
    <n v="716"/>
    <s v="08W"/>
    <s v="NHS Waltham Forest"/>
    <x v="1"/>
    <x v="4"/>
    <x v="4"/>
    <s v="Cases diagnosed prior to 2007 (no Charlson score)"/>
  </r>
  <r>
    <n v="440"/>
    <s v="08W"/>
    <s v="NHS Waltham Forest"/>
    <x v="1"/>
    <x v="4"/>
    <x v="3"/>
    <s v="Cases diagnosed prior to 2007 (no Charlson score)"/>
  </r>
  <r>
    <n v="589"/>
    <s v="08W"/>
    <s v="NHS Waltham Forest"/>
    <x v="1"/>
    <x v="4"/>
    <x v="5"/>
    <s v="Cases diagnosed prior to 2007 (no Charlson score)"/>
  </r>
  <r>
    <n v="851"/>
    <s v="08X"/>
    <s v="NHS Wandsworth"/>
    <x v="5"/>
    <x v="0"/>
    <x v="0"/>
    <s v="0"/>
  </r>
  <r>
    <n v="647"/>
    <s v="08X"/>
    <s v="NHS Wandsworth"/>
    <x v="5"/>
    <x v="0"/>
    <x v="1"/>
    <s v="0"/>
  </r>
  <r>
    <n v="1498"/>
    <s v="08X"/>
    <s v="NHS Wandsworth"/>
    <x v="5"/>
    <x v="0"/>
    <x v="2"/>
    <s v="0"/>
  </r>
  <r>
    <n v="1203"/>
    <s v="08X"/>
    <s v="NHS Wandsworth"/>
    <x v="5"/>
    <x v="0"/>
    <x v="3"/>
    <s v="0"/>
  </r>
  <r>
    <n v="59"/>
    <s v="08X"/>
    <s v="NHS Wandsworth"/>
    <x v="5"/>
    <x v="1"/>
    <x v="0"/>
    <s v="1"/>
  </r>
  <r>
    <n v="56"/>
    <s v="08X"/>
    <s v="NHS Wandsworth"/>
    <x v="5"/>
    <x v="1"/>
    <x v="1"/>
    <s v="1"/>
  </r>
  <r>
    <n v="88"/>
    <s v="08X"/>
    <s v="NHS Wandsworth"/>
    <x v="5"/>
    <x v="1"/>
    <x v="2"/>
    <s v="1"/>
  </r>
  <r>
    <n v="45"/>
    <s v="08X"/>
    <s v="NHS Wandsworth"/>
    <x v="5"/>
    <x v="1"/>
    <x v="3"/>
    <s v="1"/>
  </r>
  <r>
    <n v="34"/>
    <s v="08X"/>
    <s v="NHS Wandsworth"/>
    <x v="5"/>
    <x v="2"/>
    <x v="0"/>
    <s v="2"/>
  </r>
  <r>
    <n v="27"/>
    <s v="08X"/>
    <s v="NHS Wandsworth"/>
    <x v="5"/>
    <x v="2"/>
    <x v="1"/>
    <s v="2"/>
  </r>
  <r>
    <n v="49"/>
    <s v="08X"/>
    <s v="NHS Wandsworth"/>
    <x v="5"/>
    <x v="2"/>
    <x v="2"/>
    <s v="2"/>
  </r>
  <r>
    <n v="25"/>
    <s v="08X"/>
    <s v="NHS Wandsworth"/>
    <x v="5"/>
    <x v="2"/>
    <x v="3"/>
    <s v="2"/>
  </r>
  <r>
    <n v="37"/>
    <s v="08X"/>
    <s v="NHS Wandsworth"/>
    <x v="5"/>
    <x v="3"/>
    <x v="0"/>
    <s v="3+"/>
  </r>
  <r>
    <n v="23"/>
    <s v="08X"/>
    <s v="NHS Wandsworth"/>
    <x v="5"/>
    <x v="3"/>
    <x v="1"/>
    <s v="3+"/>
  </r>
  <r>
    <n v="19"/>
    <s v="08X"/>
    <s v="NHS Wandsworth"/>
    <x v="5"/>
    <x v="3"/>
    <x v="2"/>
    <s v="3+"/>
  </r>
  <r>
    <n v="12"/>
    <s v="08X"/>
    <s v="NHS Wandsworth"/>
    <x v="5"/>
    <x v="3"/>
    <x v="3"/>
    <s v="3+"/>
  </r>
  <r>
    <n v="1388"/>
    <s v="08X"/>
    <s v="NHS Wandsworth"/>
    <x v="5"/>
    <x v="4"/>
    <x v="4"/>
    <s v="Cases diagnosed prior to 2007 (no Charlson score)"/>
  </r>
  <r>
    <n v="765"/>
    <s v="08X"/>
    <s v="NHS Wandsworth"/>
    <x v="5"/>
    <x v="4"/>
    <x v="3"/>
    <s v="Cases diagnosed prior to 2007 (no Charlson score)"/>
  </r>
  <r>
    <n v="888"/>
    <s v="08X"/>
    <s v="NHS Wandsworth"/>
    <x v="5"/>
    <x v="4"/>
    <x v="5"/>
    <s v="Cases diagnosed prior to 2007 (no Charlson score)"/>
  </r>
  <r>
    <n v="593"/>
    <s v="08Y"/>
    <s v="NHS West London"/>
    <x v="4"/>
    <x v="0"/>
    <x v="0"/>
    <s v="0"/>
  </r>
  <r>
    <n v="531"/>
    <s v="08Y"/>
    <s v="NHS West London"/>
    <x v="4"/>
    <x v="0"/>
    <x v="1"/>
    <s v="0"/>
  </r>
  <r>
    <n v="1146"/>
    <s v="08Y"/>
    <s v="NHS West London"/>
    <x v="4"/>
    <x v="0"/>
    <x v="2"/>
    <s v="0"/>
  </r>
  <r>
    <n v="986"/>
    <s v="08Y"/>
    <s v="NHS West London"/>
    <x v="4"/>
    <x v="0"/>
    <x v="3"/>
    <s v="0"/>
  </r>
  <r>
    <n v="53"/>
    <s v="08Y"/>
    <s v="NHS West London"/>
    <x v="4"/>
    <x v="1"/>
    <x v="0"/>
    <s v="1"/>
  </r>
  <r>
    <n v="47"/>
    <s v="08Y"/>
    <s v="NHS West London"/>
    <x v="4"/>
    <x v="1"/>
    <x v="1"/>
    <s v="1"/>
  </r>
  <r>
    <n v="53"/>
    <s v="08Y"/>
    <s v="NHS West London"/>
    <x v="4"/>
    <x v="1"/>
    <x v="2"/>
    <s v="1"/>
  </r>
  <r>
    <n v="32"/>
    <s v="08Y"/>
    <s v="NHS West London"/>
    <x v="4"/>
    <x v="1"/>
    <x v="3"/>
    <s v="1"/>
  </r>
  <r>
    <n v="37"/>
    <s v="08Y"/>
    <s v="NHS West London"/>
    <x v="4"/>
    <x v="2"/>
    <x v="0"/>
    <s v="2"/>
  </r>
  <r>
    <n v="24"/>
    <s v="08Y"/>
    <s v="NHS West London"/>
    <x v="4"/>
    <x v="2"/>
    <x v="1"/>
    <s v="2"/>
  </r>
  <r>
    <n v="35"/>
    <s v="08Y"/>
    <s v="NHS West London"/>
    <x v="4"/>
    <x v="2"/>
    <x v="2"/>
    <s v="2"/>
  </r>
  <r>
    <n v="28"/>
    <s v="08Y"/>
    <s v="NHS West London"/>
    <x v="4"/>
    <x v="2"/>
    <x v="3"/>
    <s v="2"/>
  </r>
  <r>
    <n v="30"/>
    <s v="08Y"/>
    <s v="NHS West London"/>
    <x v="4"/>
    <x v="3"/>
    <x v="0"/>
    <s v="3+"/>
  </r>
  <r>
    <n v="25"/>
    <s v="08Y"/>
    <s v="NHS West London"/>
    <x v="4"/>
    <x v="3"/>
    <x v="1"/>
    <s v="3+"/>
  </r>
  <r>
    <n v="25"/>
    <s v="08Y"/>
    <s v="NHS West London"/>
    <x v="4"/>
    <x v="3"/>
    <x v="2"/>
    <s v="3+"/>
  </r>
  <r>
    <n v="5"/>
    <s v="08Y"/>
    <s v="NHS West London"/>
    <x v="4"/>
    <x v="3"/>
    <x v="3"/>
    <s v="3+"/>
  </r>
  <r>
    <n v="1258"/>
    <s v="08Y"/>
    <s v="NHS West London"/>
    <x v="4"/>
    <x v="4"/>
    <x v="4"/>
    <s v="Cases diagnosed prior to 2007 (no Charlson score)"/>
  </r>
  <r>
    <n v="638"/>
    <s v="08Y"/>
    <s v="NHS West London"/>
    <x v="4"/>
    <x v="4"/>
    <x v="3"/>
    <s v="Cases diagnosed prior to 2007 (no Charlson score)"/>
  </r>
  <r>
    <n v="877"/>
    <s v="08Y"/>
    <s v="NHS West London"/>
    <x v="4"/>
    <x v="4"/>
    <x v="5"/>
    <s v="Cases diagnosed prior to 2007 (no Charlson score)"/>
  </r>
  <r>
    <n v="450"/>
    <s v="09A"/>
    <s v="NHS Central London (Westminster)"/>
    <x v="4"/>
    <x v="0"/>
    <x v="0"/>
    <s v="0"/>
  </r>
  <r>
    <n v="399"/>
    <s v="09A"/>
    <s v="NHS Central London (Westminster)"/>
    <x v="4"/>
    <x v="0"/>
    <x v="1"/>
    <s v="0"/>
  </r>
  <r>
    <n v="980"/>
    <s v="09A"/>
    <s v="NHS Central London (Westminster)"/>
    <x v="4"/>
    <x v="0"/>
    <x v="2"/>
    <s v="0"/>
  </r>
  <r>
    <n v="728"/>
    <s v="09A"/>
    <s v="NHS Central London (Westminster)"/>
    <x v="4"/>
    <x v="0"/>
    <x v="3"/>
    <s v="0"/>
  </r>
  <r>
    <n v="51"/>
    <s v="09A"/>
    <s v="NHS Central London (Westminster)"/>
    <x v="4"/>
    <x v="1"/>
    <x v="0"/>
    <s v="1"/>
  </r>
  <r>
    <n v="27"/>
    <s v="09A"/>
    <s v="NHS Central London (Westminster)"/>
    <x v="4"/>
    <x v="1"/>
    <x v="1"/>
    <s v="1"/>
  </r>
  <r>
    <n v="42"/>
    <s v="09A"/>
    <s v="NHS Central London (Westminster)"/>
    <x v="4"/>
    <x v="1"/>
    <x v="2"/>
    <s v="1"/>
  </r>
  <r>
    <n v="35"/>
    <s v="09A"/>
    <s v="NHS Central London (Westminster)"/>
    <x v="4"/>
    <x v="1"/>
    <x v="3"/>
    <s v="1"/>
  </r>
  <r>
    <n v="33"/>
    <s v="09A"/>
    <s v="NHS Central London (Westminster)"/>
    <x v="4"/>
    <x v="2"/>
    <x v="0"/>
    <s v="2"/>
  </r>
  <r>
    <n v="13"/>
    <s v="09A"/>
    <s v="NHS Central London (Westminster)"/>
    <x v="4"/>
    <x v="2"/>
    <x v="1"/>
    <s v="2"/>
  </r>
  <r>
    <n v="25"/>
    <s v="09A"/>
    <s v="NHS Central London (Westminster)"/>
    <x v="4"/>
    <x v="2"/>
    <x v="2"/>
    <s v="2"/>
  </r>
  <r>
    <n v="14"/>
    <s v="09A"/>
    <s v="NHS Central London (Westminster)"/>
    <x v="4"/>
    <x v="2"/>
    <x v="3"/>
    <s v="2"/>
  </r>
  <r>
    <n v="23"/>
    <s v="09A"/>
    <s v="NHS Central London (Westminster)"/>
    <x v="4"/>
    <x v="3"/>
    <x v="0"/>
    <s v="3+"/>
  </r>
  <r>
    <n v="6"/>
    <s v="09A"/>
    <s v="NHS Central London (Westminster)"/>
    <x v="4"/>
    <x v="3"/>
    <x v="1"/>
    <s v="3+"/>
  </r>
  <r>
    <n v="13"/>
    <s v="09A"/>
    <s v="NHS Central London (Westminster)"/>
    <x v="4"/>
    <x v="3"/>
    <x v="2"/>
    <s v="3+"/>
  </r>
  <r>
    <n v="6"/>
    <s v="09A"/>
    <s v="NHS Central London (Westminster)"/>
    <x v="4"/>
    <x v="3"/>
    <x v="3"/>
    <s v="3+"/>
  </r>
  <r>
    <n v="940"/>
    <s v="09A"/>
    <s v="NHS Central London (Westminster)"/>
    <x v="4"/>
    <x v="4"/>
    <x v="4"/>
    <s v="Cases diagnosed prior to 2007 (no Charlson score)"/>
  </r>
  <r>
    <n v="445"/>
    <s v="09A"/>
    <s v="NHS Central London (Westminster)"/>
    <x v="4"/>
    <x v="4"/>
    <x v="3"/>
    <s v="Cases diagnosed prior to 2007 (no Charlson score)"/>
  </r>
  <r>
    <n v="640"/>
    <s v="09A"/>
    <s v="NHS Central London (Westminster)"/>
    <x v="4"/>
    <x v="4"/>
    <x v="5"/>
    <s v="Cases diagnosed prior to 2007 (no Charlson scor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6" cacheId="16"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12">
  <location ref="AC95:AI115" firstHeaderRow="1" firstDataRow="2" firstDataCol="1"/>
  <pivotFields count="8">
    <pivotField dataField="1" showAll="0"/>
    <pivotField showAll="0"/>
    <pivotField axis="axisRow" showAll="0">
      <items count="42">
        <item x="10"/>
        <item x="29"/>
        <item x="2"/>
        <item x="28"/>
        <item x="9"/>
        <item x="20"/>
        <item x="8"/>
        <item x="22"/>
        <item x="6"/>
        <item x="3"/>
        <item x="32"/>
        <item x="23"/>
        <item x="4"/>
        <item x="0"/>
        <item x="5"/>
        <item x="7"/>
        <item x="12"/>
        <item x="24"/>
        <item x="30"/>
        <item x="31"/>
        <item x="14"/>
        <item x="26"/>
        <item x="1"/>
        <item x="18"/>
        <item x="19"/>
        <item x="21"/>
        <item x="25"/>
        <item x="27"/>
        <item x="13"/>
        <item x="17"/>
        <item x="11"/>
        <item x="15"/>
        <item n="NHS West London (Kensington and Chelsea, Queen’s Park and Paddington)" m="1" x="40"/>
        <item x="33"/>
        <item x="34"/>
        <item x="35"/>
        <item x="36"/>
        <item x="37"/>
        <item x="38"/>
        <item h="1" x="39"/>
        <item x="16"/>
        <item t="default"/>
      </items>
    </pivotField>
    <pivotField showAll="0">
      <items count="8">
        <item x="6"/>
        <item h="1" x="0"/>
        <item h="1" x="4"/>
        <item h="1" x="3"/>
        <item h="1" x="2"/>
        <item h="1" x="1"/>
        <item h="1" x="5"/>
        <item t="default"/>
      </items>
    </pivotField>
    <pivotField showAll="0"/>
    <pivotField showAll="0" defaultSubtotal="0"/>
    <pivotField axis="axisRow" showAll="0" defaultSubtotal="0">
      <items count="2">
        <item x="0"/>
        <item x="1"/>
      </items>
    </pivotField>
    <pivotField axis="axisCol" showAll="0">
      <items count="10">
        <item n="0 _x000a_comorbidities" m="1" x="6"/>
        <item n="1 _x000a_comorbidity" m="1" x="5"/>
        <item n="2 _x000a_comorbidities" m="1" x="8"/>
        <item n="3 or more _x000a_comorbidities" m="1" x="7"/>
        <item x="1"/>
        <item x="0"/>
        <item x="3"/>
        <item x="4"/>
        <item n="Cases diagnosed _x000a_prior to 2007 _x000a_(no Charlson score)" x="2"/>
        <item t="default"/>
      </items>
    </pivotField>
  </pivotFields>
  <rowFields count="2">
    <field x="2"/>
    <field x="6"/>
  </rowFields>
  <rowItems count="19">
    <i>
      <x v="33"/>
    </i>
    <i r="1">
      <x/>
    </i>
    <i r="1">
      <x v="1"/>
    </i>
    <i>
      <x v="34"/>
    </i>
    <i r="1">
      <x/>
    </i>
    <i r="1">
      <x v="1"/>
    </i>
    <i>
      <x v="35"/>
    </i>
    <i r="1">
      <x/>
    </i>
    <i r="1">
      <x v="1"/>
    </i>
    <i>
      <x v="36"/>
    </i>
    <i r="1">
      <x/>
    </i>
    <i r="1">
      <x v="1"/>
    </i>
    <i>
      <x v="37"/>
    </i>
    <i r="1">
      <x/>
    </i>
    <i r="1">
      <x v="1"/>
    </i>
    <i>
      <x v="38"/>
    </i>
    <i r="1">
      <x/>
    </i>
    <i r="1">
      <x v="1"/>
    </i>
    <i t="grand">
      <x/>
    </i>
  </rowItems>
  <colFields count="1">
    <field x="7"/>
  </colFields>
  <colItems count="6">
    <i>
      <x v="4"/>
    </i>
    <i>
      <x v="5"/>
    </i>
    <i>
      <x v="6"/>
    </i>
    <i>
      <x v="7"/>
    </i>
    <i>
      <x v="8"/>
    </i>
    <i t="grand">
      <x/>
    </i>
  </colItems>
  <dataFields count="1">
    <dataField name="Top Right" fld="0" baseField="0" baseItem="0"/>
  </dataFields>
  <formats count="11">
    <format dxfId="1235">
      <pivotArea dataOnly="0" outline="0" fieldPosition="0">
        <references count="1">
          <reference field="7" count="1">
            <x v="8"/>
          </reference>
        </references>
      </pivotArea>
    </format>
    <format dxfId="1234">
      <pivotArea type="origin" dataOnly="0" labelOnly="1" outline="0" fieldPosition="0"/>
    </format>
    <format dxfId="1233">
      <pivotArea field="2" type="button" dataOnly="0" labelOnly="1" outline="0" axis="axisRow" fieldPosition="0"/>
    </format>
    <format dxfId="1232">
      <pivotArea dataOnly="0" labelOnly="1" fieldPosition="0">
        <references count="1">
          <reference field="2" count="8">
            <x v="3"/>
            <x v="6"/>
            <x v="9"/>
            <x v="12"/>
            <x v="14"/>
            <x v="16"/>
            <x v="17"/>
            <x v="32"/>
          </reference>
        </references>
      </pivotArea>
    </format>
    <format dxfId="1231">
      <pivotArea dataOnly="0" labelOnly="1" grandRow="1" outline="0" fieldPosition="0"/>
    </format>
    <format dxfId="1230">
      <pivotArea type="origin" dataOnly="0" labelOnly="1" outline="0" fieldPosition="0"/>
    </format>
    <format dxfId="1229">
      <pivotArea field="2" type="button" dataOnly="0" labelOnly="1" outline="0" axis="axisRow" fieldPosition="0"/>
    </format>
    <format dxfId="1228">
      <pivotArea dataOnly="0" labelOnly="1" fieldPosition="0">
        <references count="1">
          <reference field="2" count="8">
            <x v="3"/>
            <x v="6"/>
            <x v="9"/>
            <x v="12"/>
            <x v="14"/>
            <x v="16"/>
            <x v="17"/>
            <x v="32"/>
          </reference>
        </references>
      </pivotArea>
    </format>
    <format dxfId="1227">
      <pivotArea dataOnly="0" labelOnly="1" grandRow="1" outline="0" fieldPosition="0"/>
    </format>
    <format dxfId="1226">
      <pivotArea dataOnly="0" labelOnly="1" fieldPosition="0">
        <references count="1">
          <reference field="7" count="0"/>
        </references>
      </pivotArea>
    </format>
    <format dxfId="1225">
      <pivotArea dataOnly="0" labelOnly="1" grandCol="1" outline="0" fieldPosition="0"/>
    </format>
  </formats>
  <chartFormats count="14">
    <chartFormat chart="0" format="0" series="1">
      <pivotArea type="data" outline="0" fieldPosition="0">
        <references count="1">
          <reference field="4294967294" count="1" selected="0">
            <x v="0"/>
          </reference>
        </references>
      </pivotArea>
    </chartFormat>
    <chartFormat chart="4" format="5" series="1">
      <pivotArea type="data" outline="0" fieldPosition="0">
        <references count="2">
          <reference field="4294967294" count="1" selected="0">
            <x v="0"/>
          </reference>
          <reference field="7" count="1" selected="0">
            <x v="0"/>
          </reference>
        </references>
      </pivotArea>
    </chartFormat>
    <chartFormat chart="4" format="6" series="1">
      <pivotArea type="data" outline="0" fieldPosition="0">
        <references count="2">
          <reference field="4294967294" count="1" selected="0">
            <x v="0"/>
          </reference>
          <reference field="7" count="1" selected="0">
            <x v="1"/>
          </reference>
        </references>
      </pivotArea>
    </chartFormat>
    <chartFormat chart="4" format="7" series="1">
      <pivotArea type="data" outline="0" fieldPosition="0">
        <references count="2">
          <reference field="4294967294" count="1" selected="0">
            <x v="0"/>
          </reference>
          <reference field="7" count="1" selected="0">
            <x v="2"/>
          </reference>
        </references>
      </pivotArea>
    </chartFormat>
    <chartFormat chart="4" format="8" series="1">
      <pivotArea type="data" outline="0" fieldPosition="0">
        <references count="2">
          <reference field="4294967294" count="1" selected="0">
            <x v="0"/>
          </reference>
          <reference field="7" count="1" selected="0">
            <x v="3"/>
          </reference>
        </references>
      </pivotArea>
    </chartFormat>
    <chartFormat chart="11" format="10" series="1">
      <pivotArea type="data" outline="0" fieldPosition="0">
        <references count="2">
          <reference field="4294967294" count="1" selected="0">
            <x v="0"/>
          </reference>
          <reference field="7" count="1" selected="0">
            <x v="0"/>
          </reference>
        </references>
      </pivotArea>
    </chartFormat>
    <chartFormat chart="11" format="11" series="1">
      <pivotArea type="data" outline="0" fieldPosition="0">
        <references count="2">
          <reference field="4294967294" count="1" selected="0">
            <x v="0"/>
          </reference>
          <reference field="7" count="1" selected="0">
            <x v="1"/>
          </reference>
        </references>
      </pivotArea>
    </chartFormat>
    <chartFormat chart="11" format="12" series="1">
      <pivotArea type="data" outline="0" fieldPosition="0">
        <references count="2">
          <reference field="4294967294" count="1" selected="0">
            <x v="0"/>
          </reference>
          <reference field="7" count="1" selected="0">
            <x v="2"/>
          </reference>
        </references>
      </pivotArea>
    </chartFormat>
    <chartFormat chart="11" format="13" series="1">
      <pivotArea type="data" outline="0" fieldPosition="0">
        <references count="2">
          <reference field="4294967294" count="1" selected="0">
            <x v="0"/>
          </reference>
          <reference field="7" count="1" selected="0">
            <x v="3"/>
          </reference>
        </references>
      </pivotArea>
    </chartFormat>
    <chartFormat chart="11" format="14" series="1">
      <pivotArea type="data" outline="0" fieldPosition="0">
        <references count="2">
          <reference field="4294967294" count="1" selected="0">
            <x v="0"/>
          </reference>
          <reference field="7" count="1" selected="0">
            <x v="8"/>
          </reference>
        </references>
      </pivotArea>
    </chartFormat>
    <chartFormat chart="11" format="19" series="1">
      <pivotArea type="data" outline="0" fieldPosition="0">
        <references count="2">
          <reference field="4294967294" count="1" selected="0">
            <x v="0"/>
          </reference>
          <reference field="7" count="1" selected="0">
            <x v="5"/>
          </reference>
        </references>
      </pivotArea>
    </chartFormat>
    <chartFormat chart="11" format="20" series="1">
      <pivotArea type="data" outline="0" fieldPosition="0">
        <references count="2">
          <reference field="4294967294" count="1" selected="0">
            <x v="0"/>
          </reference>
          <reference field="7" count="1" selected="0">
            <x v="4"/>
          </reference>
        </references>
      </pivotArea>
    </chartFormat>
    <chartFormat chart="11" format="21" series="1">
      <pivotArea type="data" outline="0" fieldPosition="0">
        <references count="2">
          <reference field="4294967294" count="1" selected="0">
            <x v="0"/>
          </reference>
          <reference field="7" count="1" selected="0">
            <x v="6"/>
          </reference>
        </references>
      </pivotArea>
    </chartFormat>
    <chartFormat chart="11" format="22" series="1">
      <pivotArea type="data" outline="0" fieldPosition="0">
        <references count="2">
          <reference field="4294967294" count="1" selected="0">
            <x v="0"/>
          </reference>
          <reference field="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5" cacheId="15" applyNumberFormats="0" applyBorderFormats="0" applyFontFormats="0" applyPatternFormats="0" applyAlignmentFormats="0" applyWidthHeightFormats="1" dataCaption="Values" updatedVersion="4" minRefreshableVersion="3" rowGrandTotals="0" itemPrintTitles="1" createdVersion="4" indent="0" outline="1" outlineData="1" multipleFieldFilters="0" chartFormat="14">
  <location ref="R127:W158" firstHeaderRow="1" firstDataRow="2" firstDataCol="1"/>
  <pivotFields count="7">
    <pivotField dataField="1" showAll="0" defaultSubtotal="0"/>
    <pivotField showAll="0"/>
    <pivotField axis="axisRow" showAll="0" sortType="ascending">
      <items count="42">
        <item x="39"/>
        <item x="20"/>
        <item x="2"/>
        <item x="18"/>
        <item x="30"/>
        <item x="27"/>
        <item x="13"/>
        <item x="31"/>
        <item x="12"/>
        <item x="6"/>
        <item x="4"/>
        <item x="17"/>
        <item x="24"/>
        <item x="21"/>
        <item x="5"/>
        <item x="32"/>
        <item x="1"/>
        <item x="7"/>
        <item x="19"/>
        <item x="25"/>
        <item x="15"/>
        <item x="14"/>
        <item x="26"/>
        <item x="22"/>
        <item x="3"/>
        <item x="8"/>
        <item x="23"/>
        <item x="28"/>
        <item x="16"/>
        <item x="10"/>
        <item x="11"/>
        <item x="9"/>
        <item x="0"/>
        <item x="29"/>
        <item n="NHS West London (Kensington and Chelsea, Queen’s Park and Paddington)" m="1" x="40"/>
        <item x="33"/>
        <item x="34"/>
        <item x="35"/>
        <item x="36"/>
        <item x="37"/>
        <item x="38"/>
        <item t="default"/>
      </items>
    </pivotField>
    <pivotField showAll="0">
      <items count="8">
        <item h="1" x="6"/>
        <item h="1" x="2"/>
        <item h="1" x="1"/>
        <item h="1" x="3"/>
        <item h="1" x="5"/>
        <item x="4"/>
        <item h="1" x="0"/>
        <item t="default"/>
      </items>
    </pivotField>
    <pivotField axis="axisRow" showAll="0" sortType="ascending" defaultSubtotal="0">
      <items count="7">
        <item m="1" x="5"/>
        <item x="2"/>
        <item m="1" x="4"/>
        <item x="0"/>
        <item m="1" x="6"/>
        <item x="3"/>
        <item x="1"/>
      </items>
    </pivotField>
    <pivotField showAll="0" defaultSubtotal="0"/>
    <pivotField axis="axisCol" showAll="0">
      <items count="10">
        <item n="0 _x000a_comorbidities" h="1" m="1" x="6"/>
        <item n="1 _x000a_comorbidity" h="1" m="1" x="5"/>
        <item n="2 _x000a_comorbidities" h="1" m="1" x="8"/>
        <item n="3 or more _x000a_comorbidities" h="1" m="1" x="7"/>
        <item n="Cases diagnosed _x000a_prior to 2007 _x000a_(no Charlson score)" h="1" x="0"/>
        <item x="1"/>
        <item x="3"/>
        <item x="4"/>
        <item x="2"/>
        <item t="default"/>
      </items>
    </pivotField>
  </pivotFields>
  <rowFields count="2">
    <field x="2"/>
    <field x="4"/>
  </rowFields>
  <rowItems count="30">
    <i>
      <x v="9"/>
    </i>
    <i r="1">
      <x v="1"/>
    </i>
    <i r="1">
      <x v="3"/>
    </i>
    <i r="1">
      <x v="5"/>
    </i>
    <i r="1">
      <x v="6"/>
    </i>
    <i>
      <x v="20"/>
    </i>
    <i r="1">
      <x v="1"/>
    </i>
    <i r="1">
      <x v="3"/>
    </i>
    <i r="1">
      <x v="5"/>
    </i>
    <i r="1">
      <x v="6"/>
    </i>
    <i>
      <x v="23"/>
    </i>
    <i r="1">
      <x v="1"/>
    </i>
    <i r="1">
      <x v="3"/>
    </i>
    <i r="1">
      <x v="5"/>
    </i>
    <i r="1">
      <x v="6"/>
    </i>
    <i>
      <x v="26"/>
    </i>
    <i r="1">
      <x v="1"/>
    </i>
    <i r="1">
      <x v="3"/>
    </i>
    <i r="1">
      <x v="5"/>
    </i>
    <i r="1">
      <x v="6"/>
    </i>
    <i>
      <x v="28"/>
    </i>
    <i r="1">
      <x v="1"/>
    </i>
    <i r="1">
      <x v="3"/>
    </i>
    <i r="1">
      <x v="5"/>
    </i>
    <i r="1">
      <x v="6"/>
    </i>
    <i>
      <x v="31"/>
    </i>
    <i r="1">
      <x v="1"/>
    </i>
    <i r="1">
      <x v="3"/>
    </i>
    <i r="1">
      <x v="5"/>
    </i>
    <i r="1">
      <x v="6"/>
    </i>
  </rowItems>
  <colFields count="1">
    <field x="6"/>
  </colFields>
  <colItems count="5">
    <i>
      <x v="5"/>
    </i>
    <i>
      <x v="6"/>
    </i>
    <i>
      <x v="7"/>
    </i>
    <i>
      <x v="8"/>
    </i>
    <i t="grand">
      <x/>
    </i>
  </colItems>
  <dataFields count="1">
    <dataField name="Sum of COUNT" fld="0" baseField="0" baseItem="0"/>
  </dataFields>
  <formats count="11">
    <format dxfId="1165">
      <pivotArea dataOnly="0" outline="0" fieldPosition="0">
        <references count="1">
          <reference field="6" count="1">
            <x v="4"/>
          </reference>
        </references>
      </pivotArea>
    </format>
    <format dxfId="1164">
      <pivotArea type="origin" dataOnly="0" labelOnly="1" outline="0" fieldPosition="0"/>
    </format>
    <format dxfId="1163">
      <pivotArea field="2" type="button" dataOnly="0" labelOnly="1" outline="0" axis="axisRow" fieldPosition="0"/>
    </format>
    <format dxfId="1162">
      <pivotArea dataOnly="0" labelOnly="1" fieldPosition="0">
        <references count="1">
          <reference field="2" count="8">
            <x v="4"/>
            <x v="7"/>
            <x v="10"/>
            <x v="13"/>
            <x v="15"/>
            <x v="17"/>
            <x v="18"/>
            <x v="34"/>
          </reference>
        </references>
      </pivotArea>
    </format>
    <format dxfId="1161">
      <pivotArea dataOnly="0" labelOnly="1" grandRow="1" outline="0" fieldPosition="0"/>
    </format>
    <format dxfId="1160">
      <pivotArea type="origin" dataOnly="0" labelOnly="1" outline="0" fieldPosition="0"/>
    </format>
    <format dxfId="1159">
      <pivotArea field="2" type="button" dataOnly="0" labelOnly="1" outline="0" axis="axisRow" fieldPosition="0"/>
    </format>
    <format dxfId="1158">
      <pivotArea dataOnly="0" labelOnly="1" fieldPosition="0">
        <references count="1">
          <reference field="2" count="8">
            <x v="4"/>
            <x v="7"/>
            <x v="10"/>
            <x v="13"/>
            <x v="15"/>
            <x v="17"/>
            <x v="18"/>
            <x v="34"/>
          </reference>
        </references>
      </pivotArea>
    </format>
    <format dxfId="1157">
      <pivotArea dataOnly="0" labelOnly="1" grandRow="1" outline="0" fieldPosition="0"/>
    </format>
    <format dxfId="1156">
      <pivotArea dataOnly="0" labelOnly="1" fieldPosition="0">
        <references count="1">
          <reference field="6" count="0"/>
        </references>
      </pivotArea>
    </format>
    <format dxfId="1155">
      <pivotArea dataOnly="0" labelOnly="1" grandCol="1" outline="0" fieldPosition="0"/>
    </format>
  </formats>
  <chartFormats count="12">
    <chartFormat chart="12" format="20" series="1">
      <pivotArea type="data" outline="0" fieldPosition="0">
        <references count="1">
          <reference field="6" count="1" selected="0">
            <x v="0"/>
          </reference>
        </references>
      </pivotArea>
    </chartFormat>
    <chartFormat chart="12" format="21" series="1">
      <pivotArea type="data" outline="0" fieldPosition="0">
        <references count="1">
          <reference field="6" count="1" selected="0">
            <x v="1"/>
          </reference>
        </references>
      </pivotArea>
    </chartFormat>
    <chartFormat chart="12" format="22" series="1">
      <pivotArea type="data" outline="0" fieldPosition="0">
        <references count="1">
          <reference field="6" count="1" selected="0">
            <x v="2"/>
          </reference>
        </references>
      </pivotArea>
    </chartFormat>
    <chartFormat chart="12" format="23" series="1">
      <pivotArea type="data" outline="0" fieldPosition="0">
        <references count="1">
          <reference field="6" count="1" selected="0">
            <x v="3"/>
          </reference>
        </references>
      </pivotArea>
    </chartFormat>
    <chartFormat chart="13" format="28" series="1">
      <pivotArea type="data" outline="0" fieldPosition="0">
        <references count="2">
          <reference field="4294967294" count="1" selected="0">
            <x v="0"/>
          </reference>
          <reference field="6" count="1" selected="0">
            <x v="0"/>
          </reference>
        </references>
      </pivotArea>
    </chartFormat>
    <chartFormat chart="13" format="29" series="1">
      <pivotArea type="data" outline="0" fieldPosition="0">
        <references count="2">
          <reference field="4294967294" count="1" selected="0">
            <x v="0"/>
          </reference>
          <reference field="6" count="1" selected="0">
            <x v="1"/>
          </reference>
        </references>
      </pivotArea>
    </chartFormat>
    <chartFormat chart="13" format="30" series="1">
      <pivotArea type="data" outline="0" fieldPosition="0">
        <references count="2">
          <reference field="4294967294" count="1" selected="0">
            <x v="0"/>
          </reference>
          <reference field="6" count="1" selected="0">
            <x v="2"/>
          </reference>
        </references>
      </pivotArea>
    </chartFormat>
    <chartFormat chart="13" format="31" series="1">
      <pivotArea type="data" outline="0" fieldPosition="0">
        <references count="2">
          <reference field="4294967294" count="1" selected="0">
            <x v="0"/>
          </reference>
          <reference field="6" count="1" selected="0">
            <x v="3"/>
          </reference>
        </references>
      </pivotArea>
    </chartFormat>
    <chartFormat chart="13" format="32" series="1">
      <pivotArea type="data" outline="0" fieldPosition="0">
        <references count="2">
          <reference field="4294967294" count="1" selected="0">
            <x v="0"/>
          </reference>
          <reference field="6" count="1" selected="0">
            <x v="5"/>
          </reference>
        </references>
      </pivotArea>
    </chartFormat>
    <chartFormat chart="13" format="33" series="1">
      <pivotArea type="data" outline="0" fieldPosition="0">
        <references count="2">
          <reference field="4294967294" count="1" selected="0">
            <x v="0"/>
          </reference>
          <reference field="6" count="1" selected="0">
            <x v="8"/>
          </reference>
        </references>
      </pivotArea>
    </chartFormat>
    <chartFormat chart="13" format="34" series="1">
      <pivotArea type="data" outline="0" fieldPosition="0">
        <references count="2">
          <reference field="4294967294" count="1" selected="0">
            <x v="0"/>
          </reference>
          <reference field="6" count="1" selected="0">
            <x v="6"/>
          </reference>
        </references>
      </pivotArea>
    </chartFormat>
    <chartFormat chart="13" format="35" series="1">
      <pivotArea type="data" outline="0" fieldPosition="0">
        <references count="2">
          <reference field="4294967294" count="1" selected="0">
            <x v="0"/>
          </reference>
          <reference field="6"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 cacheId="15" applyNumberFormats="0" applyBorderFormats="0" applyFontFormats="0" applyPatternFormats="0" applyAlignmentFormats="0" applyWidthHeightFormats="1" dataCaption="Values" updatedVersion="4" minRefreshableVersion="3" rowGrandTotals="0" itemPrintTitles="1" createdVersion="4" indent="0" showHeaders="0" outline="1" outlineData="1" multipleFieldFilters="0" chartFormat="11">
  <location ref="K127:P158" firstHeaderRow="1" firstDataRow="2" firstDataCol="1"/>
  <pivotFields count="7">
    <pivotField dataField="1" showAll="0" defaultSubtotal="0"/>
    <pivotField showAll="0"/>
    <pivotField axis="axisRow" showAll="0">
      <items count="42">
        <item x="20"/>
        <item x="2"/>
        <item x="18"/>
        <item x="30"/>
        <item x="27"/>
        <item x="13"/>
        <item x="31"/>
        <item x="12"/>
        <item x="6"/>
        <item x="4"/>
        <item x="17"/>
        <item x="24"/>
        <item x="21"/>
        <item x="5"/>
        <item x="32"/>
        <item x="1"/>
        <item x="7"/>
        <item x="19"/>
        <item x="25"/>
        <item x="15"/>
        <item x="14"/>
        <item x="26"/>
        <item x="22"/>
        <item x="3"/>
        <item x="8"/>
        <item x="23"/>
        <item x="28"/>
        <item x="16"/>
        <item x="10"/>
        <item x="11"/>
        <item x="9"/>
        <item x="0"/>
        <item n="NHS West London (Kensington and Chelsea, Queen’s Park and Paddington)" m="1" x="40"/>
        <item x="33"/>
        <item x="34"/>
        <item x="35"/>
        <item x="36"/>
        <item x="37"/>
        <item x="38"/>
        <item h="1" x="39"/>
        <item x="29"/>
        <item t="default"/>
      </items>
    </pivotField>
    <pivotField showAll="0">
      <items count="8">
        <item h="1" x="6"/>
        <item h="1" x="2"/>
        <item h="1" x="1"/>
        <item h="1" x="3"/>
        <item h="1" x="5"/>
        <item x="4"/>
        <item h="1" x="0"/>
        <item t="default"/>
      </items>
    </pivotField>
    <pivotField axis="axisRow" showAll="0" sortType="ascending" defaultSubtotal="0">
      <items count="7">
        <item m="1" x="5"/>
        <item x="2"/>
        <item m="1" x="4"/>
        <item x="0"/>
        <item m="1" x="6"/>
        <item x="3"/>
        <item x="1"/>
      </items>
    </pivotField>
    <pivotField showAll="0" defaultSubtotal="0"/>
    <pivotField axis="axisCol" showAll="0">
      <items count="10">
        <item h="1" m="1" x="6"/>
        <item n="1 _x000a_comorbidity" h="1" m="1" x="5"/>
        <item n="2 _x000a_comorbidities" h="1" m="1" x="8"/>
        <item n="3 or more _x000a_comorbidities" h="1" m="1" x="7"/>
        <item h="1" x="0"/>
        <item x="1"/>
        <item x="3"/>
        <item x="4"/>
        <item x="2"/>
        <item t="default"/>
      </items>
    </pivotField>
  </pivotFields>
  <rowFields count="2">
    <field x="2"/>
    <field x="4"/>
  </rowFields>
  <rowItems count="30">
    <i>
      <x v="8"/>
    </i>
    <i r="1">
      <x v="1"/>
    </i>
    <i r="1">
      <x v="3"/>
    </i>
    <i r="1">
      <x v="5"/>
    </i>
    <i r="1">
      <x v="6"/>
    </i>
    <i>
      <x v="19"/>
    </i>
    <i r="1">
      <x v="1"/>
    </i>
    <i r="1">
      <x v="3"/>
    </i>
    <i r="1">
      <x v="5"/>
    </i>
    <i r="1">
      <x v="6"/>
    </i>
    <i>
      <x v="22"/>
    </i>
    <i r="1">
      <x v="1"/>
    </i>
    <i r="1">
      <x v="3"/>
    </i>
    <i r="1">
      <x v="5"/>
    </i>
    <i r="1">
      <x v="6"/>
    </i>
    <i>
      <x v="25"/>
    </i>
    <i r="1">
      <x v="1"/>
    </i>
    <i r="1">
      <x v="3"/>
    </i>
    <i r="1">
      <x v="5"/>
    </i>
    <i r="1">
      <x v="6"/>
    </i>
    <i>
      <x v="27"/>
    </i>
    <i r="1">
      <x v="1"/>
    </i>
    <i r="1">
      <x v="3"/>
    </i>
    <i r="1">
      <x v="5"/>
    </i>
    <i r="1">
      <x v="6"/>
    </i>
    <i>
      <x v="30"/>
    </i>
    <i r="1">
      <x v="1"/>
    </i>
    <i r="1">
      <x v="3"/>
    </i>
    <i r="1">
      <x v="5"/>
    </i>
    <i r="1">
      <x v="6"/>
    </i>
  </rowItems>
  <colFields count="1">
    <field x="6"/>
  </colFields>
  <colItems count="5">
    <i>
      <x v="5"/>
    </i>
    <i>
      <x v="6"/>
    </i>
    <i>
      <x v="7"/>
    </i>
    <i>
      <x v="8"/>
    </i>
    <i t="grand">
      <x/>
    </i>
  </colItems>
  <dataFields count="1">
    <dataField name="Sum of COUNT" fld="0" baseField="0" baseItem="0"/>
  </dataFields>
  <formats count="11">
    <format dxfId="1176">
      <pivotArea type="origin" dataOnly="0" labelOnly="1" outline="0" fieldPosition="0"/>
    </format>
    <format dxfId="1175">
      <pivotArea field="2" type="button" dataOnly="0" labelOnly="1" outline="0" axis="axisRow" fieldPosition="0"/>
    </format>
    <format dxfId="1174">
      <pivotArea dataOnly="0" labelOnly="1" fieldPosition="0">
        <references count="1">
          <reference field="2" count="8">
            <x v="3"/>
            <x v="6"/>
            <x v="9"/>
            <x v="12"/>
            <x v="14"/>
            <x v="16"/>
            <x v="17"/>
            <x v="32"/>
          </reference>
        </references>
      </pivotArea>
    </format>
    <format dxfId="1173">
      <pivotArea dataOnly="0" labelOnly="1" grandRow="1" outline="0" fieldPosition="0"/>
    </format>
    <format dxfId="1172">
      <pivotArea type="origin" dataOnly="0" labelOnly="1" outline="0" fieldPosition="0"/>
    </format>
    <format dxfId="1171">
      <pivotArea field="2" type="button" dataOnly="0" labelOnly="1" outline="0" axis="axisRow" fieldPosition="0"/>
    </format>
    <format dxfId="1170">
      <pivotArea dataOnly="0" labelOnly="1" fieldPosition="0">
        <references count="1">
          <reference field="2" count="8">
            <x v="3"/>
            <x v="6"/>
            <x v="9"/>
            <x v="12"/>
            <x v="14"/>
            <x v="16"/>
            <x v="17"/>
            <x v="32"/>
          </reference>
        </references>
      </pivotArea>
    </format>
    <format dxfId="1169">
      <pivotArea dataOnly="0" labelOnly="1" grandRow="1" outline="0" fieldPosition="0"/>
    </format>
    <format dxfId="1168">
      <pivotArea type="all" dataOnly="0" outline="0" fieldPosition="0"/>
    </format>
    <format dxfId="1167">
      <pivotArea dataOnly="0" labelOnly="1" fieldPosition="0">
        <references count="1">
          <reference field="6" count="0"/>
        </references>
      </pivotArea>
    </format>
    <format dxfId="1166">
      <pivotArea dataOnly="0" labelOnly="1" grandCol="1" outline="0" fieldPosition="0"/>
    </format>
  </formats>
  <chartFormats count="1">
    <chartFormat chart="10" format="1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2" cacheId="15" applyNumberFormats="0" applyBorderFormats="0" applyFontFormats="0" applyPatternFormats="0" applyAlignmentFormats="0" applyWidthHeightFormats="1" dataCaption="Values" updatedVersion="4" minRefreshableVersion="3" rowGrandTotals="0" itemPrintTitles="1" createdVersion="4" indent="0" outline="1" outlineData="1" multipleFieldFilters="0" chartFormat="5">
  <location ref="A48:G79" firstHeaderRow="1" firstDataRow="2" firstDataCol="1"/>
  <pivotFields count="7">
    <pivotField dataField="1" showAll="0" defaultSubtotal="0"/>
    <pivotField showAll="0"/>
    <pivotField axis="axisRow" showAll="0">
      <items count="42">
        <item x="20"/>
        <item x="2"/>
        <item x="18"/>
        <item x="30"/>
        <item x="27"/>
        <item x="13"/>
        <item n="NHS Central London_x000a_(Westminster)" x="31"/>
        <item x="12"/>
        <item x="6"/>
        <item x="4"/>
        <item x="17"/>
        <item x="24"/>
        <item x="21"/>
        <item x="5"/>
        <item x="32"/>
        <item x="1"/>
        <item x="7"/>
        <item x="19"/>
        <item x="25"/>
        <item x="15"/>
        <item x="14"/>
        <item x="26"/>
        <item x="22"/>
        <item x="3"/>
        <item x="8"/>
        <item x="23"/>
        <item x="28"/>
        <item x="16"/>
        <item x="10"/>
        <item x="11"/>
        <item x="9"/>
        <item x="0"/>
        <item n="NHS West London _x000a_(Kensington and Chelsea, _x000a_Queen’s Park and Paddington)" m="1" x="40"/>
        <item x="33"/>
        <item x="34"/>
        <item x="35"/>
        <item x="36"/>
        <item x="37"/>
        <item x="38"/>
        <item x="39"/>
        <item x="29"/>
        <item t="default"/>
      </items>
    </pivotField>
    <pivotField showAll="0">
      <items count="8">
        <item h="1" x="6"/>
        <item h="1" x="2"/>
        <item h="1" x="1"/>
        <item h="1" x="3"/>
        <item h="1" x="5"/>
        <item x="4"/>
        <item h="1" x="0"/>
        <item t="default"/>
      </items>
    </pivotField>
    <pivotField axis="axisRow" showAll="0" sortType="ascending" defaultSubtotal="0">
      <items count="7">
        <item m="1" x="5"/>
        <item x="2"/>
        <item m="1" x="4"/>
        <item x="0"/>
        <item m="1" x="6"/>
        <item x="3"/>
        <item x="1"/>
      </items>
    </pivotField>
    <pivotField showAll="0" defaultSubtotal="0"/>
    <pivotField axis="axisCol" showAll="0">
      <items count="10">
        <item n="0 _x000a_comorbidities" h="1" m="1" x="6"/>
        <item n="1 _x000a_comorbidity" h="1" m="1" x="5"/>
        <item n="2 _x000a_comorbidities" h="1" m="1" x="8"/>
        <item n="3 or more _x000a_comorbidities" h="1" m="1" x="7"/>
        <item x="1"/>
        <item x="3"/>
        <item x="4"/>
        <item x="2"/>
        <item n="Cases diagnosed _x000a_prior to 2007 _x000a_(no Charlson score)" x="0"/>
        <item t="default"/>
      </items>
    </pivotField>
  </pivotFields>
  <rowFields count="2">
    <field x="2"/>
    <field x="4"/>
  </rowFields>
  <rowItems count="30">
    <i>
      <x v="8"/>
    </i>
    <i r="1">
      <x v="1"/>
    </i>
    <i r="1">
      <x v="3"/>
    </i>
    <i r="1">
      <x v="5"/>
    </i>
    <i r="1">
      <x v="6"/>
    </i>
    <i>
      <x v="19"/>
    </i>
    <i r="1">
      <x v="1"/>
    </i>
    <i r="1">
      <x v="3"/>
    </i>
    <i r="1">
      <x v="5"/>
    </i>
    <i r="1">
      <x v="6"/>
    </i>
    <i>
      <x v="22"/>
    </i>
    <i r="1">
      <x v="1"/>
    </i>
    <i r="1">
      <x v="3"/>
    </i>
    <i r="1">
      <x v="5"/>
    </i>
    <i r="1">
      <x v="6"/>
    </i>
    <i>
      <x v="25"/>
    </i>
    <i r="1">
      <x v="1"/>
    </i>
    <i r="1">
      <x v="3"/>
    </i>
    <i r="1">
      <x v="5"/>
    </i>
    <i r="1">
      <x v="6"/>
    </i>
    <i>
      <x v="27"/>
    </i>
    <i r="1">
      <x v="1"/>
    </i>
    <i r="1">
      <x v="3"/>
    </i>
    <i r="1">
      <x v="5"/>
    </i>
    <i r="1">
      <x v="6"/>
    </i>
    <i>
      <x v="30"/>
    </i>
    <i r="1">
      <x v="1"/>
    </i>
    <i r="1">
      <x v="3"/>
    </i>
    <i r="1">
      <x v="5"/>
    </i>
    <i r="1">
      <x v="6"/>
    </i>
  </rowItems>
  <colFields count="1">
    <field x="6"/>
  </colFields>
  <colItems count="6">
    <i>
      <x v="4"/>
    </i>
    <i>
      <x v="5"/>
    </i>
    <i>
      <x v="6"/>
    </i>
    <i>
      <x v="7"/>
    </i>
    <i>
      <x v="8"/>
    </i>
    <i t="grand">
      <x/>
    </i>
  </colItems>
  <dataFields count="1">
    <dataField name="Sum of COUNT" fld="0" baseField="0" baseItem="0"/>
  </dataFields>
  <formats count="10">
    <format dxfId="1186">
      <pivotArea type="origin" dataOnly="0" labelOnly="1" outline="0" fieldPosition="0"/>
    </format>
    <format dxfId="1185">
      <pivotArea field="2" type="button" dataOnly="0" labelOnly="1" outline="0" axis="axisRow" fieldPosition="0"/>
    </format>
    <format dxfId="1184">
      <pivotArea dataOnly="0" labelOnly="1" fieldPosition="0">
        <references count="1">
          <reference field="2" count="8">
            <x v="3"/>
            <x v="6"/>
            <x v="9"/>
            <x v="12"/>
            <x v="14"/>
            <x v="16"/>
            <x v="17"/>
            <x v="32"/>
          </reference>
        </references>
      </pivotArea>
    </format>
    <format dxfId="1183">
      <pivotArea dataOnly="0" labelOnly="1" grandRow="1" outline="0" fieldPosition="0"/>
    </format>
    <format dxfId="1182">
      <pivotArea dataOnly="0" labelOnly="1" grandCol="1" outline="0" fieldPosition="0"/>
    </format>
    <format dxfId="1181">
      <pivotArea dataOnly="0" labelOnly="1" fieldPosition="0">
        <references count="1">
          <reference field="6" count="0"/>
        </references>
      </pivotArea>
    </format>
    <format dxfId="1180">
      <pivotArea dataOnly="0" labelOnly="1" fieldPosition="0">
        <references count="1">
          <reference field="6" count="1">
            <x v="8"/>
          </reference>
        </references>
      </pivotArea>
    </format>
    <format dxfId="1179">
      <pivotArea field="2" type="button" dataOnly="0" labelOnly="1" outline="0" axis="axisRow" fieldPosition="0"/>
    </format>
    <format dxfId="1178">
      <pivotArea dataOnly="0" labelOnly="1" fieldPosition="0">
        <references count="1">
          <reference field="6" count="0"/>
        </references>
      </pivotArea>
    </format>
    <format dxfId="1177">
      <pivotArea dataOnly="0" labelOnly="1" grandCol="1" outline="0" fieldPosition="0"/>
    </format>
  </formats>
  <chartFormats count="1">
    <chartFormat chart="4" format="3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6" cacheId="23" applyNumberFormats="0" applyBorderFormats="0" applyFontFormats="0" applyPatternFormats="0" applyAlignmentFormats="0" applyWidthHeightFormats="1" dataCaption="Values" updatedVersion="4" minRefreshableVersion="3" rowGrandTotals="0" itemPrintTitles="1" createdVersion="4" indent="0" outline="1" outlineData="1" multipleFieldFilters="0" chartFormat="14">
  <location ref="Y128:AE171" firstHeaderRow="1" firstDataRow="2" firstDataCol="1"/>
  <pivotFields count="7">
    <pivotField dataField="1" showAll="0" defaultSubtotal="0"/>
    <pivotField showAll="0"/>
    <pivotField axis="axisRow" showAll="0">
      <items count="42">
        <item x="1"/>
        <item x="2"/>
        <item x="3"/>
        <item x="4"/>
        <item x="5"/>
        <item x="6"/>
        <item x="32"/>
        <item x="7"/>
        <item x="8"/>
        <item x="9"/>
        <item x="10"/>
        <item x="12"/>
        <item x="13"/>
        <item x="14"/>
        <item x="15"/>
        <item x="16"/>
        <item x="17"/>
        <item x="11"/>
        <item x="18"/>
        <item x="19"/>
        <item x="20"/>
        <item x="21"/>
        <item x="26"/>
        <item x="22"/>
        <item x="23"/>
        <item x="24"/>
        <item x="25"/>
        <item x="27"/>
        <item x="28"/>
        <item x="29"/>
        <item x="30"/>
        <item x="0"/>
        <item n="NHS West London (Kensington and Chelsea, Queen’s Park and Paddington)" m="1" x="40"/>
        <item x="33"/>
        <item x="34"/>
        <item x="35"/>
        <item x="36"/>
        <item x="37"/>
        <item x="38"/>
        <item h="1" x="39"/>
        <item x="31"/>
        <item t="default"/>
      </items>
    </pivotField>
    <pivotField showAll="0">
      <items count="8">
        <item x="6"/>
        <item h="1" x="2"/>
        <item h="1" x="1"/>
        <item h="1" x="4"/>
        <item h="1" x="3"/>
        <item h="1" x="5"/>
        <item h="1" x="0"/>
        <item t="default"/>
      </items>
    </pivotField>
    <pivotField showAll="0" defaultSubtotal="0"/>
    <pivotField axis="axisRow" showAll="0" defaultSubtotal="0">
      <items count="8">
        <item x="0"/>
        <item x="6"/>
        <item x="7"/>
        <item x="2"/>
        <item x="3"/>
        <item x="4"/>
        <item x="5"/>
        <item x="1"/>
      </items>
    </pivotField>
    <pivotField axis="axisCol" showAll="0">
      <items count="10">
        <item n="0 _x000a_comorbidities" h="1" m="1" x="6"/>
        <item n="1 _x000a_comorbidity" h="1" m="1" x="7"/>
        <item n="2 _x000a_comorbidities" h="1" m="1" x="5"/>
        <item n="3 or more _x000a_comorbidities" h="1" m="1" x="8"/>
        <item x="0"/>
        <item x="1"/>
        <item x="2"/>
        <item x="3"/>
        <item n="Cases diagnosed _x000a_prior to 2007 _x000a_(no Charlson score)" x="4"/>
        <item t="default"/>
      </items>
    </pivotField>
  </pivotFields>
  <rowFields count="2">
    <field x="2"/>
    <field x="5"/>
  </rowFields>
  <rowItems count="42">
    <i>
      <x v="33"/>
    </i>
    <i r="1">
      <x v="1"/>
    </i>
    <i r="1">
      <x v="2"/>
    </i>
    <i r="1">
      <x v="3"/>
    </i>
    <i r="1">
      <x v="4"/>
    </i>
    <i r="1">
      <x v="5"/>
    </i>
    <i r="1">
      <x v="6"/>
    </i>
    <i>
      <x v="34"/>
    </i>
    <i r="1">
      <x v="1"/>
    </i>
    <i r="1">
      <x v="2"/>
    </i>
    <i r="1">
      <x v="3"/>
    </i>
    <i r="1">
      <x v="4"/>
    </i>
    <i r="1">
      <x v="5"/>
    </i>
    <i r="1">
      <x v="6"/>
    </i>
    <i>
      <x v="35"/>
    </i>
    <i r="1">
      <x v="1"/>
    </i>
    <i r="1">
      <x v="2"/>
    </i>
    <i r="1">
      <x v="3"/>
    </i>
    <i r="1">
      <x v="4"/>
    </i>
    <i r="1">
      <x v="5"/>
    </i>
    <i r="1">
      <x v="6"/>
    </i>
    <i>
      <x v="36"/>
    </i>
    <i r="1">
      <x v="1"/>
    </i>
    <i r="1">
      <x v="2"/>
    </i>
    <i r="1">
      <x v="3"/>
    </i>
    <i r="1">
      <x v="4"/>
    </i>
    <i r="1">
      <x v="5"/>
    </i>
    <i r="1">
      <x v="6"/>
    </i>
    <i>
      <x v="37"/>
    </i>
    <i r="1">
      <x v="1"/>
    </i>
    <i r="1">
      <x v="2"/>
    </i>
    <i r="1">
      <x v="3"/>
    </i>
    <i r="1">
      <x v="4"/>
    </i>
    <i r="1">
      <x v="5"/>
    </i>
    <i r="1">
      <x v="6"/>
    </i>
    <i>
      <x v="38"/>
    </i>
    <i r="1">
      <x v="1"/>
    </i>
    <i r="1">
      <x v="2"/>
    </i>
    <i r="1">
      <x v="3"/>
    </i>
    <i r="1">
      <x v="4"/>
    </i>
    <i r="1">
      <x v="5"/>
    </i>
    <i r="1">
      <x v="6"/>
    </i>
  </rowItems>
  <colFields count="1">
    <field x="6"/>
  </colFields>
  <colItems count="6">
    <i>
      <x v="4"/>
    </i>
    <i>
      <x v="5"/>
    </i>
    <i>
      <x v="6"/>
    </i>
    <i>
      <x v="7"/>
    </i>
    <i>
      <x v="8"/>
    </i>
    <i t="grand">
      <x/>
    </i>
  </colItems>
  <dataFields count="1">
    <dataField name="Sum of COUNT" fld="0" baseField="0" baseItem="0"/>
  </dataFields>
  <formats count="11">
    <format dxfId="1112">
      <pivotArea dataOnly="0" outline="0" fieldPosition="0">
        <references count="1">
          <reference field="6" count="1">
            <x v="8"/>
          </reference>
        </references>
      </pivotArea>
    </format>
    <format dxfId="1111">
      <pivotArea type="origin" dataOnly="0" labelOnly="1" outline="0" fieldPosition="0"/>
    </format>
    <format dxfId="1110">
      <pivotArea field="2" type="button" dataOnly="0" labelOnly="1" outline="0" axis="axisRow" fieldPosition="0"/>
    </format>
    <format dxfId="1109">
      <pivotArea dataOnly="0" labelOnly="1" fieldPosition="0">
        <references count="1">
          <reference field="2" count="8">
            <x v="3"/>
            <x v="6"/>
            <x v="9"/>
            <x v="12"/>
            <x v="14"/>
            <x v="16"/>
            <x v="17"/>
            <x v="32"/>
          </reference>
        </references>
      </pivotArea>
    </format>
    <format dxfId="1108">
      <pivotArea dataOnly="0" labelOnly="1" grandRow="1" outline="0" fieldPosition="0"/>
    </format>
    <format dxfId="1107">
      <pivotArea type="origin" dataOnly="0" labelOnly="1" outline="0" fieldPosition="0"/>
    </format>
    <format dxfId="1106">
      <pivotArea field="2" type="button" dataOnly="0" labelOnly="1" outline="0" axis="axisRow" fieldPosition="0"/>
    </format>
    <format dxfId="1105">
      <pivotArea dataOnly="0" labelOnly="1" fieldPosition="0">
        <references count="1">
          <reference field="2" count="8">
            <x v="3"/>
            <x v="6"/>
            <x v="9"/>
            <x v="12"/>
            <x v="14"/>
            <x v="16"/>
            <x v="17"/>
            <x v="32"/>
          </reference>
        </references>
      </pivotArea>
    </format>
    <format dxfId="1104">
      <pivotArea dataOnly="0" labelOnly="1" grandRow="1" outline="0" fieldPosition="0"/>
    </format>
    <format dxfId="1103">
      <pivotArea dataOnly="0" labelOnly="1" fieldPosition="0">
        <references count="1">
          <reference field="6" count="0"/>
        </references>
      </pivotArea>
    </format>
    <format dxfId="1102">
      <pivotArea dataOnly="0" labelOnly="1" grandCol="1" outline="0" fieldPosition="0"/>
    </format>
  </formats>
  <chartFormats count="14">
    <chartFormat chart="12" format="20" series="1">
      <pivotArea type="data" outline="0" fieldPosition="0">
        <references count="1">
          <reference field="6" count="1" selected="0">
            <x v="0"/>
          </reference>
        </references>
      </pivotArea>
    </chartFormat>
    <chartFormat chart="12" format="21" series="1">
      <pivotArea type="data" outline="0" fieldPosition="0">
        <references count="1">
          <reference field="6" count="1" selected="0">
            <x v="1"/>
          </reference>
        </references>
      </pivotArea>
    </chartFormat>
    <chartFormat chart="12" format="22" series="1">
      <pivotArea type="data" outline="0" fieldPosition="0">
        <references count="1">
          <reference field="6" count="1" selected="0">
            <x v="2"/>
          </reference>
        </references>
      </pivotArea>
    </chartFormat>
    <chartFormat chart="12" format="23" series="1">
      <pivotArea type="data" outline="0" fieldPosition="0">
        <references count="1">
          <reference field="6" count="1" selected="0">
            <x v="3"/>
          </reference>
        </references>
      </pivotArea>
    </chartFormat>
    <chartFormat chart="12" format="24" series="1">
      <pivotArea type="data" outline="0" fieldPosition="0">
        <references count="1">
          <reference field="6" count="1" selected="0">
            <x v="8"/>
          </reference>
        </references>
      </pivotArea>
    </chartFormat>
    <chartFormat chart="13" format="30" series="1">
      <pivotArea type="data" outline="0" fieldPosition="0">
        <references count="2">
          <reference field="4294967294" count="1" selected="0">
            <x v="0"/>
          </reference>
          <reference field="6" count="1" selected="0">
            <x v="0"/>
          </reference>
        </references>
      </pivotArea>
    </chartFormat>
    <chartFormat chart="13" format="31" series="1">
      <pivotArea type="data" outline="0" fieldPosition="0">
        <references count="2">
          <reference field="4294967294" count="1" selected="0">
            <x v="0"/>
          </reference>
          <reference field="6" count="1" selected="0">
            <x v="1"/>
          </reference>
        </references>
      </pivotArea>
    </chartFormat>
    <chartFormat chart="13" format="32" series="1">
      <pivotArea type="data" outline="0" fieldPosition="0">
        <references count="2">
          <reference field="4294967294" count="1" selected="0">
            <x v="0"/>
          </reference>
          <reference field="6" count="1" selected="0">
            <x v="2"/>
          </reference>
        </references>
      </pivotArea>
    </chartFormat>
    <chartFormat chart="13" format="33" series="1">
      <pivotArea type="data" outline="0" fieldPosition="0">
        <references count="2">
          <reference field="4294967294" count="1" selected="0">
            <x v="0"/>
          </reference>
          <reference field="6" count="1" selected="0">
            <x v="3"/>
          </reference>
        </references>
      </pivotArea>
    </chartFormat>
    <chartFormat chart="13" format="34" series="1">
      <pivotArea type="data" outline="0" fieldPosition="0">
        <references count="2">
          <reference field="4294967294" count="1" selected="0">
            <x v="0"/>
          </reference>
          <reference field="6" count="1" selected="0">
            <x v="8"/>
          </reference>
        </references>
      </pivotArea>
    </chartFormat>
    <chartFormat chart="13" format="35" series="1">
      <pivotArea type="data" outline="0" fieldPosition="0">
        <references count="2">
          <reference field="4294967294" count="1" selected="0">
            <x v="0"/>
          </reference>
          <reference field="6" count="1" selected="0">
            <x v="6"/>
          </reference>
        </references>
      </pivotArea>
    </chartFormat>
    <chartFormat chart="13" format="36" series="1">
      <pivotArea type="data" outline="0" fieldPosition="0">
        <references count="2">
          <reference field="4294967294" count="1" selected="0">
            <x v="0"/>
          </reference>
          <reference field="6" count="1" selected="0">
            <x v="5"/>
          </reference>
        </references>
      </pivotArea>
    </chartFormat>
    <chartFormat chart="13" format="37" series="1">
      <pivotArea type="data" outline="0" fieldPosition="0">
        <references count="2">
          <reference field="4294967294" count="1" selected="0">
            <x v="0"/>
          </reference>
          <reference field="6" count="1" selected="0">
            <x v="4"/>
          </reference>
        </references>
      </pivotArea>
    </chartFormat>
    <chartFormat chart="13" format="38" series="1">
      <pivotArea type="data" outline="0" fieldPosition="0">
        <references count="2">
          <reference field="4294967294" count="1" selected="0">
            <x v="0"/>
          </reference>
          <reference field="6"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5" cacheId="23" applyNumberFormats="0" applyBorderFormats="0" applyFontFormats="0" applyPatternFormats="0" applyAlignmentFormats="0" applyWidthHeightFormats="1" dataCaption="Values" updatedVersion="4" minRefreshableVersion="3" rowGrandTotals="0" itemPrintTitles="1" createdVersion="4" indent="0" outline="1" outlineData="1" multipleFieldFilters="0" chartFormat="18">
  <location ref="R128:W164" firstHeaderRow="1" firstDataRow="2" firstDataCol="1"/>
  <pivotFields count="7">
    <pivotField dataField="1" showAll="0" defaultSubtotal="0"/>
    <pivotField showAll="0"/>
    <pivotField axis="axisRow" showAll="0">
      <items count="42">
        <item x="1"/>
        <item x="2"/>
        <item x="3"/>
        <item x="4"/>
        <item x="5"/>
        <item x="6"/>
        <item x="32"/>
        <item x="7"/>
        <item x="8"/>
        <item x="9"/>
        <item x="10"/>
        <item x="12"/>
        <item x="13"/>
        <item x="14"/>
        <item x="15"/>
        <item x="16"/>
        <item x="17"/>
        <item x="11"/>
        <item x="18"/>
        <item x="19"/>
        <item x="20"/>
        <item x="21"/>
        <item x="26"/>
        <item x="22"/>
        <item x="23"/>
        <item x="24"/>
        <item x="25"/>
        <item x="27"/>
        <item x="28"/>
        <item x="29"/>
        <item x="30"/>
        <item x="0"/>
        <item n="NHS West London (Kensington and Chelsea, Queen’s Park and Paddington)" m="1" x="40"/>
        <item x="33"/>
        <item x="34"/>
        <item x="35"/>
        <item x="36"/>
        <item x="37"/>
        <item x="38"/>
        <item x="39"/>
        <item x="31"/>
        <item t="default"/>
      </items>
    </pivotField>
    <pivotField showAll="0">
      <items count="8">
        <item x="6"/>
        <item h="1" x="2"/>
        <item h="1" x="1"/>
        <item h="1" x="4"/>
        <item h="1" x="3"/>
        <item h="1" x="5"/>
        <item h="1" x="0"/>
        <item t="default"/>
      </items>
    </pivotField>
    <pivotField showAll="0" defaultSubtotal="0"/>
    <pivotField axis="axisRow" showAll="0" defaultSubtotal="0">
      <items count="8">
        <item x="0"/>
        <item x="6"/>
        <item x="7"/>
        <item x="2"/>
        <item x="3"/>
        <item x="4"/>
        <item x="5"/>
        <item x="1"/>
      </items>
    </pivotField>
    <pivotField axis="axisCol" showAll="0">
      <items count="10">
        <item n="0 _x000a_comorbidities" h="1" m="1" x="6"/>
        <item n="1 _x000a_comorbidity" h="1" m="1" x="7"/>
        <item n="2 _x000a_comorbidities" h="1" m="1" x="5"/>
        <item n="3 or more _x000a_comorbidities" h="1" m="1" x="8"/>
        <item n="Cases diagnosed _x000a_prior to 2007 _x000a_(no Charlson score)" h="1" x="4"/>
        <item x="0"/>
        <item x="1"/>
        <item x="2"/>
        <item x="3"/>
        <item t="default"/>
      </items>
    </pivotField>
  </pivotFields>
  <rowFields count="2">
    <field x="2"/>
    <field x="5"/>
  </rowFields>
  <rowItems count="35">
    <i>
      <x v="33"/>
    </i>
    <i r="1">
      <x v="1"/>
    </i>
    <i r="1">
      <x v="2"/>
    </i>
    <i r="1">
      <x v="3"/>
    </i>
    <i r="1">
      <x v="4"/>
    </i>
    <i>
      <x v="34"/>
    </i>
    <i r="1">
      <x v="1"/>
    </i>
    <i r="1">
      <x v="2"/>
    </i>
    <i r="1">
      <x v="3"/>
    </i>
    <i r="1">
      <x v="4"/>
    </i>
    <i>
      <x v="35"/>
    </i>
    <i r="1">
      <x v="1"/>
    </i>
    <i r="1">
      <x v="2"/>
    </i>
    <i r="1">
      <x v="3"/>
    </i>
    <i r="1">
      <x v="4"/>
    </i>
    <i>
      <x v="36"/>
    </i>
    <i r="1">
      <x v="1"/>
    </i>
    <i r="1">
      <x v="2"/>
    </i>
    <i r="1">
      <x v="3"/>
    </i>
    <i r="1">
      <x v="4"/>
    </i>
    <i>
      <x v="37"/>
    </i>
    <i r="1">
      <x v="1"/>
    </i>
    <i r="1">
      <x v="2"/>
    </i>
    <i r="1">
      <x v="3"/>
    </i>
    <i r="1">
      <x v="4"/>
    </i>
    <i>
      <x v="38"/>
    </i>
    <i r="1">
      <x v="1"/>
    </i>
    <i r="1">
      <x v="2"/>
    </i>
    <i r="1">
      <x v="3"/>
    </i>
    <i r="1">
      <x v="4"/>
    </i>
    <i>
      <x v="39"/>
    </i>
    <i r="1">
      <x/>
    </i>
    <i r="1">
      <x v="3"/>
    </i>
    <i r="1">
      <x v="4"/>
    </i>
    <i r="1">
      <x v="7"/>
    </i>
  </rowItems>
  <colFields count="1">
    <field x="6"/>
  </colFields>
  <colItems count="5">
    <i>
      <x v="5"/>
    </i>
    <i>
      <x v="6"/>
    </i>
    <i>
      <x v="7"/>
    </i>
    <i>
      <x v="8"/>
    </i>
    <i t="grand">
      <x/>
    </i>
  </colItems>
  <dataFields count="1">
    <dataField name="Sum of COUNT" fld="0" baseField="0" baseItem="0"/>
  </dataFields>
  <formats count="11">
    <format dxfId="1123">
      <pivotArea dataOnly="0" outline="0" fieldPosition="0">
        <references count="1">
          <reference field="6" count="1">
            <x v="4"/>
          </reference>
        </references>
      </pivotArea>
    </format>
    <format dxfId="1122">
      <pivotArea type="origin" dataOnly="0" labelOnly="1" outline="0" fieldPosition="0"/>
    </format>
    <format dxfId="1121">
      <pivotArea field="2" type="button" dataOnly="0" labelOnly="1" outline="0" axis="axisRow" fieldPosition="0"/>
    </format>
    <format dxfId="1120">
      <pivotArea dataOnly="0" labelOnly="1" fieldPosition="0">
        <references count="1">
          <reference field="2" count="8">
            <x v="3"/>
            <x v="6"/>
            <x v="9"/>
            <x v="12"/>
            <x v="14"/>
            <x v="16"/>
            <x v="17"/>
            <x v="32"/>
          </reference>
        </references>
      </pivotArea>
    </format>
    <format dxfId="1119">
      <pivotArea dataOnly="0" labelOnly="1" grandRow="1" outline="0" fieldPosition="0"/>
    </format>
    <format dxfId="1118">
      <pivotArea type="origin" dataOnly="0" labelOnly="1" outline="0" fieldPosition="0"/>
    </format>
    <format dxfId="1117">
      <pivotArea field="2" type="button" dataOnly="0" labelOnly="1" outline="0" axis="axisRow" fieldPosition="0"/>
    </format>
    <format dxfId="1116">
      <pivotArea dataOnly="0" labelOnly="1" fieldPosition="0">
        <references count="1">
          <reference field="2" count="8">
            <x v="3"/>
            <x v="6"/>
            <x v="9"/>
            <x v="12"/>
            <x v="14"/>
            <x v="16"/>
            <x v="17"/>
            <x v="32"/>
          </reference>
        </references>
      </pivotArea>
    </format>
    <format dxfId="1115">
      <pivotArea dataOnly="0" labelOnly="1" grandRow="1" outline="0" fieldPosition="0"/>
    </format>
    <format dxfId="1114">
      <pivotArea dataOnly="0" labelOnly="1" fieldPosition="0">
        <references count="1">
          <reference field="6" count="0"/>
        </references>
      </pivotArea>
    </format>
    <format dxfId="1113">
      <pivotArea dataOnly="0" labelOnly="1" grandCol="1" outline="0" fieldPosition="0"/>
    </format>
  </formats>
  <chartFormats count="12">
    <chartFormat chart="12" format="20" series="1">
      <pivotArea type="data" outline="0" fieldPosition="0">
        <references count="1">
          <reference field="6" count="1" selected="0">
            <x v="0"/>
          </reference>
        </references>
      </pivotArea>
    </chartFormat>
    <chartFormat chart="12" format="21" series="1">
      <pivotArea type="data" outline="0" fieldPosition="0">
        <references count="1">
          <reference field="6" count="1" selected="0">
            <x v="1"/>
          </reference>
        </references>
      </pivotArea>
    </chartFormat>
    <chartFormat chart="12" format="22" series="1">
      <pivotArea type="data" outline="0" fieldPosition="0">
        <references count="1">
          <reference field="6" count="1" selected="0">
            <x v="2"/>
          </reference>
        </references>
      </pivotArea>
    </chartFormat>
    <chartFormat chart="12" format="23" series="1">
      <pivotArea type="data" outline="0" fieldPosition="0">
        <references count="1">
          <reference field="6" count="1" selected="0">
            <x v="3"/>
          </reference>
        </references>
      </pivotArea>
    </chartFormat>
    <chartFormat chart="13" format="28" series="1">
      <pivotArea type="data" outline="0" fieldPosition="0">
        <references count="1">
          <reference field="6" count="1" selected="0">
            <x v="0"/>
          </reference>
        </references>
      </pivotArea>
    </chartFormat>
    <chartFormat chart="13" format="29" series="1">
      <pivotArea type="data" outline="0" fieldPosition="0">
        <references count="1">
          <reference field="6" count="1" selected="0">
            <x v="1"/>
          </reference>
        </references>
      </pivotArea>
    </chartFormat>
    <chartFormat chart="13" format="30" series="1">
      <pivotArea type="data" outline="0" fieldPosition="0">
        <references count="1">
          <reference field="6" count="1" selected="0">
            <x v="2"/>
          </reference>
        </references>
      </pivotArea>
    </chartFormat>
    <chartFormat chart="13" format="31" series="1">
      <pivotArea type="data" outline="0" fieldPosition="0">
        <references count="1">
          <reference field="6" count="1" selected="0">
            <x v="3"/>
          </reference>
        </references>
      </pivotArea>
    </chartFormat>
    <chartFormat chart="13" format="36" series="1">
      <pivotArea type="data" outline="0" fieldPosition="0">
        <references count="2">
          <reference field="4294967294" count="1" selected="0">
            <x v="0"/>
          </reference>
          <reference field="6" count="1" selected="0">
            <x v="7"/>
          </reference>
        </references>
      </pivotArea>
    </chartFormat>
    <chartFormat chart="13" format="37" series="1">
      <pivotArea type="data" outline="0" fieldPosition="0">
        <references count="2">
          <reference field="4294967294" count="1" selected="0">
            <x v="0"/>
          </reference>
          <reference field="6" count="1" selected="0">
            <x v="6"/>
          </reference>
        </references>
      </pivotArea>
    </chartFormat>
    <chartFormat chart="13" format="38" series="1">
      <pivotArea type="data" outline="0" fieldPosition="0">
        <references count="2">
          <reference field="4294967294" count="1" selected="0">
            <x v="0"/>
          </reference>
          <reference field="6" count="1" selected="0">
            <x v="5"/>
          </reference>
        </references>
      </pivotArea>
    </chartFormat>
    <chartFormat chart="13" format="39" series="1">
      <pivotArea type="data" outline="0" fieldPosition="0">
        <references count="2">
          <reference field="4294967294" count="1" selected="0">
            <x v="0"/>
          </reference>
          <reference field="6"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1" cacheId="23" applyNumberFormats="0" applyBorderFormats="0" applyFontFormats="0" applyPatternFormats="0" applyAlignmentFormats="0" applyWidthHeightFormats="1" dataCaption="Values" updatedVersion="4" minRefreshableVersion="3" rowGrandTotals="0" itemPrintTitles="1" createdVersion="4" indent="0" showHeaders="0" outline="1" outlineData="1" multipleFieldFilters="0" chartFormat="11">
  <location ref="K128:P159" firstHeaderRow="1" firstDataRow="2" firstDataCol="1"/>
  <pivotFields count="7">
    <pivotField dataField="1" showAll="0" defaultSubtotal="0"/>
    <pivotField showAll="0"/>
    <pivotField axis="axisRow" showAll="0">
      <items count="42">
        <item x="1"/>
        <item x="2"/>
        <item x="3"/>
        <item x="4"/>
        <item x="5"/>
        <item x="6"/>
        <item x="32"/>
        <item x="7"/>
        <item x="8"/>
        <item x="9"/>
        <item x="10"/>
        <item x="12"/>
        <item x="13"/>
        <item x="14"/>
        <item x="15"/>
        <item x="16"/>
        <item x="17"/>
        <item x="11"/>
        <item x="18"/>
        <item x="19"/>
        <item x="20"/>
        <item x="21"/>
        <item x="26"/>
        <item x="22"/>
        <item x="23"/>
        <item x="24"/>
        <item x="25"/>
        <item x="27"/>
        <item x="28"/>
        <item x="29"/>
        <item x="30"/>
        <item x="0"/>
        <item n="NHS West London (Kensington and Chelsea, Queen’s Park and Paddington)" m="1" x="40"/>
        <item x="33"/>
        <item x="34"/>
        <item x="35"/>
        <item x="36"/>
        <item x="37"/>
        <item x="38"/>
        <item h="1" x="39"/>
        <item x="31"/>
        <item t="default"/>
      </items>
    </pivotField>
    <pivotField showAll="0">
      <items count="8">
        <item x="6"/>
        <item h="1" x="2"/>
        <item h="1" x="1"/>
        <item h="1" x="4"/>
        <item h="1" x="3"/>
        <item h="1" x="5"/>
        <item h="1" x="0"/>
        <item t="default"/>
      </items>
    </pivotField>
    <pivotField showAll="0" defaultSubtotal="0"/>
    <pivotField axis="axisRow" showAll="0" defaultSubtotal="0">
      <items count="8">
        <item x="0"/>
        <item x="6"/>
        <item x="7"/>
        <item x="2"/>
        <item x="3"/>
        <item x="4"/>
        <item x="5"/>
        <item x="1"/>
      </items>
    </pivotField>
    <pivotField axis="axisCol" showAll="0">
      <items count="10">
        <item n="0 _x000a_comorbidities" h="1" m="1" x="6"/>
        <item n="1 _x000a_comorbidity" h="1" m="1" x="7"/>
        <item n="2 _x000a_comorbidities" h="1" m="1" x="5"/>
        <item n="3 or more _x000a_comorbidities" h="1" m="1" x="8"/>
        <item n="Cases diagnosed _x000a_prior to 2007 _x000a_(no Charlson score)" h="1" x="4"/>
        <item x="0"/>
        <item x="1"/>
        <item x="2"/>
        <item x="3"/>
        <item t="default"/>
      </items>
    </pivotField>
  </pivotFields>
  <rowFields count="2">
    <field x="2"/>
    <field x="5"/>
  </rowFields>
  <rowItems count="30">
    <i>
      <x v="33"/>
    </i>
    <i r="1">
      <x v="1"/>
    </i>
    <i r="1">
      <x v="2"/>
    </i>
    <i r="1">
      <x v="3"/>
    </i>
    <i r="1">
      <x v="4"/>
    </i>
    <i>
      <x v="34"/>
    </i>
    <i r="1">
      <x v="1"/>
    </i>
    <i r="1">
      <x v="2"/>
    </i>
    <i r="1">
      <x v="3"/>
    </i>
    <i r="1">
      <x v="4"/>
    </i>
    <i>
      <x v="35"/>
    </i>
    <i r="1">
      <x v="1"/>
    </i>
    <i r="1">
      <x v="2"/>
    </i>
    <i r="1">
      <x v="3"/>
    </i>
    <i r="1">
      <x v="4"/>
    </i>
    <i>
      <x v="36"/>
    </i>
    <i r="1">
      <x v="1"/>
    </i>
    <i r="1">
      <x v="2"/>
    </i>
    <i r="1">
      <x v="3"/>
    </i>
    <i r="1">
      <x v="4"/>
    </i>
    <i>
      <x v="37"/>
    </i>
    <i r="1">
      <x v="1"/>
    </i>
    <i r="1">
      <x v="2"/>
    </i>
    <i r="1">
      <x v="3"/>
    </i>
    <i r="1">
      <x v="4"/>
    </i>
    <i>
      <x v="38"/>
    </i>
    <i r="1">
      <x v="1"/>
    </i>
    <i r="1">
      <x v="2"/>
    </i>
    <i r="1">
      <x v="3"/>
    </i>
    <i r="1">
      <x v="4"/>
    </i>
  </rowItems>
  <colFields count="1">
    <field x="6"/>
  </colFields>
  <colItems count="5">
    <i>
      <x v="5"/>
    </i>
    <i>
      <x v="6"/>
    </i>
    <i>
      <x v="7"/>
    </i>
    <i>
      <x v="8"/>
    </i>
    <i t="grand">
      <x/>
    </i>
  </colItems>
  <dataFields count="1">
    <dataField name="Sum of COUNT" fld="0" baseField="0" baseItem="0"/>
  </dataFields>
  <formats count="12">
    <format dxfId="1135">
      <pivotArea dataOnly="0" outline="0" fieldPosition="0">
        <references count="1">
          <reference field="6" count="1">
            <x v="4"/>
          </reference>
        </references>
      </pivotArea>
    </format>
    <format dxfId="1134">
      <pivotArea type="origin" dataOnly="0" labelOnly="1" outline="0" fieldPosition="0"/>
    </format>
    <format dxfId="1133">
      <pivotArea field="2" type="button" dataOnly="0" labelOnly="1" outline="0" axis="axisRow" fieldPosition="0"/>
    </format>
    <format dxfId="1132">
      <pivotArea dataOnly="0" labelOnly="1" fieldPosition="0">
        <references count="1">
          <reference field="2" count="8">
            <x v="3"/>
            <x v="6"/>
            <x v="9"/>
            <x v="12"/>
            <x v="14"/>
            <x v="16"/>
            <x v="17"/>
            <x v="32"/>
          </reference>
        </references>
      </pivotArea>
    </format>
    <format dxfId="1131">
      <pivotArea dataOnly="0" labelOnly="1" grandRow="1" outline="0" fieldPosition="0"/>
    </format>
    <format dxfId="1130">
      <pivotArea type="origin" dataOnly="0" labelOnly="1" outline="0" fieldPosition="0"/>
    </format>
    <format dxfId="1129">
      <pivotArea field="2" type="button" dataOnly="0" labelOnly="1" outline="0" axis="axisRow" fieldPosition="0"/>
    </format>
    <format dxfId="1128">
      <pivotArea dataOnly="0" labelOnly="1" fieldPosition="0">
        <references count="1">
          <reference field="2" count="8">
            <x v="3"/>
            <x v="6"/>
            <x v="9"/>
            <x v="12"/>
            <x v="14"/>
            <x v="16"/>
            <x v="17"/>
            <x v="32"/>
          </reference>
        </references>
      </pivotArea>
    </format>
    <format dxfId="1127">
      <pivotArea dataOnly="0" labelOnly="1" grandRow="1" outline="0" fieldPosition="0"/>
    </format>
    <format dxfId="1126">
      <pivotArea dataOnly="0" labelOnly="1" fieldPosition="0">
        <references count="1">
          <reference field="6" count="0"/>
        </references>
      </pivotArea>
    </format>
    <format dxfId="1125">
      <pivotArea dataOnly="0" labelOnly="1" grandCol="1" outline="0" fieldPosition="0"/>
    </format>
    <format dxfId="1124">
      <pivotArea type="all" dataOnly="0" outline="0" fieldPosition="0"/>
    </format>
  </formats>
  <chartFormats count="12">
    <chartFormat chart="9" format="5" series="1">
      <pivotArea type="data" outline="0" fieldPosition="0">
        <references count="1">
          <reference field="6" count="1" selected="0">
            <x v="0"/>
          </reference>
        </references>
      </pivotArea>
    </chartFormat>
    <chartFormat chart="9" format="6" series="1">
      <pivotArea type="data" outline="0" fieldPosition="0">
        <references count="1">
          <reference field="6" count="1" selected="0">
            <x v="1"/>
          </reference>
        </references>
      </pivotArea>
    </chartFormat>
    <chartFormat chart="9" format="7" series="1">
      <pivotArea type="data" outline="0" fieldPosition="0">
        <references count="1">
          <reference field="6" count="1" selected="0">
            <x v="2"/>
          </reference>
        </references>
      </pivotArea>
    </chartFormat>
    <chartFormat chart="9" format="8" series="1">
      <pivotArea type="data" outline="0" fieldPosition="0">
        <references count="1">
          <reference field="6" count="1" selected="0">
            <x v="3"/>
          </reference>
        </references>
      </pivotArea>
    </chartFormat>
    <chartFormat chart="10" format="13" series="1">
      <pivotArea type="data" outline="0" fieldPosition="0">
        <references count="1">
          <reference field="6" count="1" selected="0">
            <x v="0"/>
          </reference>
        </references>
      </pivotArea>
    </chartFormat>
    <chartFormat chart="10" format="14" series="1">
      <pivotArea type="data" outline="0" fieldPosition="0">
        <references count="1">
          <reference field="6" count="1" selected="0">
            <x v="1"/>
          </reference>
        </references>
      </pivotArea>
    </chartFormat>
    <chartFormat chart="10" format="15" series="1">
      <pivotArea type="data" outline="0" fieldPosition="0">
        <references count="1">
          <reference field="6" count="1" selected="0">
            <x v="2"/>
          </reference>
        </references>
      </pivotArea>
    </chartFormat>
    <chartFormat chart="10" format="16" series="1">
      <pivotArea type="data" outline="0" fieldPosition="0">
        <references count="1">
          <reference field="6" count="1" selected="0">
            <x v="3"/>
          </reference>
        </references>
      </pivotArea>
    </chartFormat>
    <chartFormat chart="10" format="17" series="1">
      <pivotArea type="data" outline="0" fieldPosition="0">
        <references count="2">
          <reference field="4294967294" count="1" selected="0">
            <x v="0"/>
          </reference>
          <reference field="6" count="1" selected="0">
            <x v="7"/>
          </reference>
        </references>
      </pivotArea>
    </chartFormat>
    <chartFormat chart="10" format="18" series="1">
      <pivotArea type="data" outline="0" fieldPosition="0">
        <references count="2">
          <reference field="4294967294" count="1" selected="0">
            <x v="0"/>
          </reference>
          <reference field="6" count="1" selected="0">
            <x v="6"/>
          </reference>
        </references>
      </pivotArea>
    </chartFormat>
    <chartFormat chart="10" format="19" series="1">
      <pivotArea type="data" outline="0" fieldPosition="0">
        <references count="2">
          <reference field="4294967294" count="1" selected="0">
            <x v="0"/>
          </reference>
          <reference field="6" count="1" selected="0">
            <x v="5"/>
          </reference>
        </references>
      </pivotArea>
    </chartFormat>
    <chartFormat chart="10" format="20" series="1">
      <pivotArea type="data" outline="0" fieldPosition="0">
        <references count="2">
          <reference field="4294967294" count="1" selected="0">
            <x v="0"/>
          </reference>
          <reference field="6"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2" cacheId="23" applyNumberFormats="0" applyBorderFormats="0" applyFontFormats="0" applyPatternFormats="0" applyAlignmentFormats="0" applyWidthHeightFormats="1" dataCaption="Values" updatedVersion="4" minRefreshableVersion="3" rowGrandTotals="0" itemPrintTitles="1" createdVersion="4" indent="0" outline="1" outlineData="1" multipleFieldFilters="0" chartFormat="5">
  <location ref="A49:G99" firstHeaderRow="1" firstDataRow="2" firstDataCol="1"/>
  <pivotFields count="7">
    <pivotField dataField="1" showAll="0" defaultSubtotal="0"/>
    <pivotField showAll="0"/>
    <pivotField axis="axisRow" showAll="0">
      <items count="42">
        <item x="1"/>
        <item x="2"/>
        <item x="3"/>
        <item x="4"/>
        <item x="5"/>
        <item x="6"/>
        <item n="NHS Central London_x000a_(Westminster)" x="32"/>
        <item x="7"/>
        <item x="8"/>
        <item x="9"/>
        <item x="10"/>
        <item x="12"/>
        <item x="13"/>
        <item x="14"/>
        <item x="15"/>
        <item x="16"/>
        <item x="17"/>
        <item x="11"/>
        <item x="18"/>
        <item x="19"/>
        <item x="20"/>
        <item x="21"/>
        <item x="26"/>
        <item x="22"/>
        <item x="23"/>
        <item x="24"/>
        <item x="25"/>
        <item x="27"/>
        <item x="28"/>
        <item x="29"/>
        <item x="30"/>
        <item x="0"/>
        <item n="NHS West London _x000a_(Kensington and Chelsea, _x000a_Queen’s Park and Paddington)" m="1" x="40"/>
        <item x="33"/>
        <item x="34"/>
        <item x="35"/>
        <item x="36"/>
        <item x="37"/>
        <item x="38"/>
        <item x="39"/>
        <item x="31"/>
        <item t="default"/>
      </items>
    </pivotField>
    <pivotField showAll="0">
      <items count="8">
        <item x="6"/>
        <item h="1" x="2"/>
        <item h="1" x="1"/>
        <item h="1" x="4"/>
        <item h="1" x="3"/>
        <item h="1" x="5"/>
        <item h="1" x="0"/>
        <item t="default"/>
      </items>
    </pivotField>
    <pivotField showAll="0"/>
    <pivotField axis="axisRow" showAll="0" defaultSubtotal="0">
      <items count="8">
        <item x="0"/>
        <item x="6"/>
        <item x="7"/>
        <item x="2"/>
        <item x="3"/>
        <item x="4"/>
        <item x="5"/>
        <item x="1"/>
      </items>
    </pivotField>
    <pivotField axis="axisCol" showAll="0">
      <items count="10">
        <item n="0 _x000a_comorbidities" h="1" m="1" x="6"/>
        <item n="1 _x000a_comorbidity" h="1" m="1" x="7"/>
        <item n="2 _x000a_comorbidities" h="1" m="1" x="5"/>
        <item n="3 or more _x000a_comorbidities" h="1" m="1" x="8"/>
        <item x="0"/>
        <item x="1"/>
        <item x="2"/>
        <item x="3"/>
        <item n="Cases diagnosed _x000a_prior to 2007 _x000a_(no Charlson score)" x="4"/>
        <item t="default"/>
      </items>
    </pivotField>
  </pivotFields>
  <rowFields count="2">
    <field x="2"/>
    <field x="5"/>
  </rowFields>
  <rowItems count="49">
    <i>
      <x v="33"/>
    </i>
    <i r="1">
      <x v="1"/>
    </i>
    <i r="1">
      <x v="2"/>
    </i>
    <i r="1">
      <x v="3"/>
    </i>
    <i r="1">
      <x v="4"/>
    </i>
    <i r="1">
      <x v="5"/>
    </i>
    <i r="1">
      <x v="6"/>
    </i>
    <i>
      <x v="34"/>
    </i>
    <i r="1">
      <x v="1"/>
    </i>
    <i r="1">
      <x v="2"/>
    </i>
    <i r="1">
      <x v="3"/>
    </i>
    <i r="1">
      <x v="4"/>
    </i>
    <i r="1">
      <x v="5"/>
    </i>
    <i r="1">
      <x v="6"/>
    </i>
    <i>
      <x v="35"/>
    </i>
    <i r="1">
      <x v="1"/>
    </i>
    <i r="1">
      <x v="2"/>
    </i>
    <i r="1">
      <x v="3"/>
    </i>
    <i r="1">
      <x v="4"/>
    </i>
    <i r="1">
      <x v="5"/>
    </i>
    <i r="1">
      <x v="6"/>
    </i>
    <i>
      <x v="36"/>
    </i>
    <i r="1">
      <x v="1"/>
    </i>
    <i r="1">
      <x v="2"/>
    </i>
    <i r="1">
      <x v="3"/>
    </i>
    <i r="1">
      <x v="4"/>
    </i>
    <i r="1">
      <x v="5"/>
    </i>
    <i r="1">
      <x v="6"/>
    </i>
    <i>
      <x v="37"/>
    </i>
    <i r="1">
      <x v="1"/>
    </i>
    <i r="1">
      <x v="2"/>
    </i>
    <i r="1">
      <x v="3"/>
    </i>
    <i r="1">
      <x v="4"/>
    </i>
    <i r="1">
      <x v="5"/>
    </i>
    <i r="1">
      <x v="6"/>
    </i>
    <i>
      <x v="38"/>
    </i>
    <i r="1">
      <x v="1"/>
    </i>
    <i r="1">
      <x v="2"/>
    </i>
    <i r="1">
      <x v="3"/>
    </i>
    <i r="1">
      <x v="4"/>
    </i>
    <i r="1">
      <x v="5"/>
    </i>
    <i r="1">
      <x v="6"/>
    </i>
    <i>
      <x v="39"/>
    </i>
    <i r="1">
      <x/>
    </i>
    <i r="1">
      <x v="3"/>
    </i>
    <i r="1">
      <x v="4"/>
    </i>
    <i r="1">
      <x v="5"/>
    </i>
    <i r="1">
      <x v="6"/>
    </i>
    <i r="1">
      <x v="7"/>
    </i>
  </rowItems>
  <colFields count="1">
    <field x="6"/>
  </colFields>
  <colItems count="6">
    <i>
      <x v="4"/>
    </i>
    <i>
      <x v="5"/>
    </i>
    <i>
      <x v="6"/>
    </i>
    <i>
      <x v="7"/>
    </i>
    <i>
      <x v="8"/>
    </i>
    <i t="grand">
      <x/>
    </i>
  </colItems>
  <dataFields count="1">
    <dataField name="Sum of COUNT" fld="0" baseField="0" baseItem="0"/>
  </dataFields>
  <formats count="8">
    <format dxfId="1143">
      <pivotArea type="origin" dataOnly="0" labelOnly="1" outline="0" fieldPosition="0"/>
    </format>
    <format dxfId="1142">
      <pivotArea field="2" type="button" dataOnly="0" labelOnly="1" outline="0" axis="axisRow" fieldPosition="0"/>
    </format>
    <format dxfId="1141">
      <pivotArea dataOnly="0" labelOnly="1" fieldPosition="0">
        <references count="1">
          <reference field="2" count="8">
            <x v="3"/>
            <x v="6"/>
            <x v="9"/>
            <x v="12"/>
            <x v="14"/>
            <x v="16"/>
            <x v="17"/>
            <x v="32"/>
          </reference>
        </references>
      </pivotArea>
    </format>
    <format dxfId="1140">
      <pivotArea dataOnly="0" labelOnly="1" grandRow="1" outline="0" fieldPosition="0"/>
    </format>
    <format dxfId="1139">
      <pivotArea dataOnly="0" labelOnly="1" fieldPosition="0">
        <references count="1">
          <reference field="6" count="0"/>
        </references>
      </pivotArea>
    </format>
    <format dxfId="1138">
      <pivotArea field="2" type="button" dataOnly="0" labelOnly="1" outline="0" axis="axisRow" fieldPosition="0"/>
    </format>
    <format dxfId="1137">
      <pivotArea dataOnly="0" labelOnly="1" fieldPosition="0">
        <references count="1">
          <reference field="6" count="0"/>
        </references>
      </pivotArea>
    </format>
    <format dxfId="1136">
      <pivotArea dataOnly="0" labelOnly="1" grandCol="1" outline="0" fieldPosition="0"/>
    </format>
  </formats>
  <chartFormats count="10">
    <chartFormat chart="3" format="16" series="1">
      <pivotArea type="data" outline="0" fieldPosition="0">
        <references count="1">
          <reference field="6" count="1" selected="0">
            <x v="0"/>
          </reference>
        </references>
      </pivotArea>
    </chartFormat>
    <chartFormat chart="3" format="17" series="1">
      <pivotArea type="data" outline="0" fieldPosition="0">
        <references count="1">
          <reference field="6" count="1" selected="0">
            <x v="1"/>
          </reference>
        </references>
      </pivotArea>
    </chartFormat>
    <chartFormat chart="3" format="18" series="1">
      <pivotArea type="data" outline="0" fieldPosition="0">
        <references count="1">
          <reference field="6" count="1" selected="0">
            <x v="2"/>
          </reference>
        </references>
      </pivotArea>
    </chartFormat>
    <chartFormat chart="3" format="19" series="1">
      <pivotArea type="data" outline="0" fieldPosition="0">
        <references count="1">
          <reference field="6" count="1" selected="0">
            <x v="3"/>
          </reference>
        </references>
      </pivotArea>
    </chartFormat>
    <chartFormat chart="3" format="20" series="1">
      <pivotArea type="data" outline="0" fieldPosition="0">
        <references count="1">
          <reference field="6" count="1" selected="0">
            <x v="8"/>
          </reference>
        </references>
      </pivotArea>
    </chartFormat>
    <chartFormat chart="4" format="26" series="1">
      <pivotArea type="data" outline="0" fieldPosition="0">
        <references count="1">
          <reference field="6" count="1" selected="0">
            <x v="0"/>
          </reference>
        </references>
      </pivotArea>
    </chartFormat>
    <chartFormat chart="4" format="27" series="1">
      <pivotArea type="data" outline="0" fieldPosition="0">
        <references count="1">
          <reference field="6" count="1" selected="0">
            <x v="1"/>
          </reference>
        </references>
      </pivotArea>
    </chartFormat>
    <chartFormat chart="4" format="28" series="1">
      <pivotArea type="data" outline="0" fieldPosition="0">
        <references count="1">
          <reference field="6" count="1" selected="0">
            <x v="2"/>
          </reference>
        </references>
      </pivotArea>
    </chartFormat>
    <chartFormat chart="4" format="29" series="1">
      <pivotArea type="data" outline="0" fieldPosition="0">
        <references count="1">
          <reference field="6" count="1" selected="0">
            <x v="3"/>
          </reference>
        </references>
      </pivotArea>
    </chartFormat>
    <chartFormat chart="4" format="30" series="1">
      <pivotArea type="data" outline="0" fieldPosition="0">
        <references count="1">
          <reference field="6"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5" cacheId="20" applyNumberFormats="0" applyBorderFormats="0" applyFontFormats="0" applyPatternFormats="0" applyAlignmentFormats="0" applyWidthHeightFormats="1" dataCaption="Values" updatedVersion="4" minRefreshableVersion="3" rowGrandTotals="0" itemPrintTitles="1" createdVersion="4" indent="0" outline="1" outlineData="1" multipleFieldFilters="0" chartFormat="15">
  <location ref="R128:W136" firstHeaderRow="1" firstDataRow="2" firstDataCol="1"/>
  <pivotFields count="6">
    <pivotField axis="axisRow" showAll="0" defaultSubtotal="0">
      <items count="7">
        <item x="0"/>
        <item x="1"/>
        <item x="2"/>
        <item x="3"/>
        <item x="4"/>
        <item x="5"/>
        <item x="6"/>
      </items>
    </pivotField>
    <pivotField showAll="0" defaultSubtotal="0"/>
    <pivotField showAll="0" defaultSubtotal="0"/>
    <pivotField showAll="0" defaultSubtotal="0">
      <items count="27">
        <item x="0"/>
        <item h="1" x="6"/>
        <item h="1" x="1"/>
        <item h="1" x="7"/>
        <item h="1" x="2"/>
        <item h="1" x="8"/>
        <item h="1" x="9"/>
        <item h="1" x="10"/>
        <item h="1" x="11"/>
        <item h="1" x="3"/>
        <item h="1" x="12"/>
        <item h="1" x="13"/>
        <item h="1" x="14"/>
        <item h="1" x="15"/>
        <item h="1" x="4"/>
        <item h="1" x="16"/>
        <item h="1" x="17"/>
        <item h="1" x="18"/>
        <item h="1" x="19"/>
        <item h="1" x="26"/>
        <item h="1" x="20"/>
        <item h="1" x="21"/>
        <item h="1" x="22"/>
        <item h="1" x="5"/>
        <item h="1" x="23"/>
        <item h="1" x="24"/>
        <item h="1" x="25"/>
      </items>
    </pivotField>
    <pivotField dataField="1" showAll="0" defaultSubtotal="0"/>
    <pivotField axis="axisCol" showAll="0">
      <items count="6">
        <item n="Cases diagnosed _x000a_prior to 2007 _x000a_(no Charlson score)" h="1" x="4"/>
        <item x="0"/>
        <item x="1"/>
        <item x="2"/>
        <item x="3"/>
        <item t="default"/>
      </items>
    </pivotField>
  </pivotFields>
  <rowFields count="1">
    <field x="0"/>
  </rowFields>
  <rowItems count="7">
    <i>
      <x/>
    </i>
    <i>
      <x v="1"/>
    </i>
    <i>
      <x v="2"/>
    </i>
    <i>
      <x v="3"/>
    </i>
    <i>
      <x v="4"/>
    </i>
    <i>
      <x v="5"/>
    </i>
    <i>
      <x v="6"/>
    </i>
  </rowItems>
  <colFields count="1">
    <field x="5"/>
  </colFields>
  <colItems count="5">
    <i>
      <x v="1"/>
    </i>
    <i>
      <x v="2"/>
    </i>
    <i>
      <x v="3"/>
    </i>
    <i>
      <x v="4"/>
    </i>
    <i t="grand">
      <x/>
    </i>
  </colItems>
  <dataFields count="1">
    <dataField name="Sum of COUNT" fld="4" baseField="0" baseItem="0"/>
  </dataFields>
  <formats count="7">
    <format dxfId="1079">
      <pivotArea dataOnly="0" outline="0" fieldPosition="0">
        <references count="1">
          <reference field="5" count="1">
            <x v="0"/>
          </reference>
        </references>
      </pivotArea>
    </format>
    <format dxfId="1078">
      <pivotArea type="origin" dataOnly="0" labelOnly="1" outline="0" fieldPosition="0"/>
    </format>
    <format dxfId="1077">
      <pivotArea dataOnly="0" labelOnly="1" grandRow="1" outline="0" fieldPosition="0"/>
    </format>
    <format dxfId="1076">
      <pivotArea type="origin" dataOnly="0" labelOnly="1" outline="0" fieldPosition="0"/>
    </format>
    <format dxfId="1075">
      <pivotArea dataOnly="0" labelOnly="1" grandRow="1" outline="0" fieldPosition="0"/>
    </format>
    <format dxfId="1074">
      <pivotArea dataOnly="0" labelOnly="1" fieldPosition="0">
        <references count="1">
          <reference field="5" count="0"/>
        </references>
      </pivotArea>
    </format>
    <format dxfId="1073">
      <pivotArea dataOnly="0" labelOnly="1" grandCol="1" outline="0" fieldPosition="0"/>
    </format>
  </formats>
  <chartFormats count="5">
    <chartFormat chart="14" format="36" series="1">
      <pivotArea type="data" outline="0" fieldPosition="0">
        <references count="2">
          <reference field="4294967294" count="1" selected="0">
            <x v="0"/>
          </reference>
          <reference field="5" count="1" selected="0">
            <x v="0"/>
          </reference>
        </references>
      </pivotArea>
    </chartFormat>
    <chartFormat chart="14" format="37" series="1">
      <pivotArea type="data" outline="0" fieldPosition="0">
        <references count="2">
          <reference field="4294967294" count="1" selected="0">
            <x v="0"/>
          </reference>
          <reference field="5" count="1" selected="0">
            <x v="2"/>
          </reference>
        </references>
      </pivotArea>
    </chartFormat>
    <chartFormat chart="14" format="38" series="1">
      <pivotArea type="data" outline="0" fieldPosition="0">
        <references count="2">
          <reference field="4294967294" count="1" selected="0">
            <x v="0"/>
          </reference>
          <reference field="5" count="1" selected="0">
            <x v="3"/>
          </reference>
        </references>
      </pivotArea>
    </chartFormat>
    <chartFormat chart="14" format="39" series="1">
      <pivotArea type="data" outline="0" fieldPosition="0">
        <references count="2">
          <reference field="4294967294" count="1" selected="0">
            <x v="0"/>
          </reference>
          <reference field="5" count="1" selected="0">
            <x v="4"/>
          </reference>
        </references>
      </pivotArea>
    </chartFormat>
    <chartFormat chart="14" format="40" series="1">
      <pivotArea type="data" outline="0" fieldPosition="0">
        <references count="2">
          <reference field="4294967294" count="1" selected="0">
            <x v="0"/>
          </reference>
          <reference field="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6" cacheId="20" applyNumberFormats="0" applyBorderFormats="0" applyFontFormats="0" applyPatternFormats="0" applyAlignmentFormats="0" applyWidthHeightFormats="1" dataCaption="Values" updatedVersion="4" minRefreshableVersion="3" rowGrandTotals="0" itemPrintTitles="1" createdVersion="4" indent="0" outline="1" outlineData="1" multipleFieldFilters="0" chartFormat="15">
  <location ref="Y128:AE135" firstHeaderRow="1" firstDataRow="2" firstDataCol="1"/>
  <pivotFields count="6">
    <pivotField axis="axisRow" showAll="0" defaultSubtotal="0">
      <items count="7">
        <item h="1" x="6"/>
        <item x="0"/>
        <item x="1"/>
        <item x="2"/>
        <item x="3"/>
        <item x="4"/>
        <item x="5"/>
      </items>
    </pivotField>
    <pivotField showAll="0" defaultSubtotal="0"/>
    <pivotField showAll="0" defaultSubtotal="0"/>
    <pivotField showAll="0" defaultSubtotal="0">
      <items count="27">
        <item x="0"/>
        <item h="1" x="6"/>
        <item h="1" x="1"/>
        <item h="1" x="7"/>
        <item h="1" x="2"/>
        <item h="1" x="8"/>
        <item h="1" x="9"/>
        <item h="1" x="10"/>
        <item h="1" x="11"/>
        <item h="1" x="3"/>
        <item h="1" x="12"/>
        <item h="1" x="13"/>
        <item h="1" x="14"/>
        <item h="1" x="15"/>
        <item h="1" x="4"/>
        <item h="1" x="16"/>
        <item h="1" x="17"/>
        <item h="1" x="18"/>
        <item h="1" x="19"/>
        <item h="1" x="26"/>
        <item h="1" x="20"/>
        <item h="1" x="21"/>
        <item h="1" x="22"/>
        <item h="1" x="5"/>
        <item h="1" x="23"/>
        <item h="1" x="24"/>
        <item h="1" x="25"/>
      </items>
    </pivotField>
    <pivotField dataField="1" showAll="0" defaultSubtotal="0"/>
    <pivotField axis="axisCol" showAll="0">
      <items count="6">
        <item x="0"/>
        <item x="1"/>
        <item x="2"/>
        <item x="3"/>
        <item n="Cases diagnosed _x000a_prior to 2007 _x000a_(no Charlson score)" x="4"/>
        <item t="default"/>
      </items>
    </pivotField>
  </pivotFields>
  <rowFields count="1">
    <field x="0"/>
  </rowFields>
  <rowItems count="6">
    <i>
      <x v="1"/>
    </i>
    <i>
      <x v="2"/>
    </i>
    <i>
      <x v="3"/>
    </i>
    <i>
      <x v="4"/>
    </i>
    <i>
      <x v="5"/>
    </i>
    <i>
      <x v="6"/>
    </i>
  </rowItems>
  <colFields count="1">
    <field x="5"/>
  </colFields>
  <colItems count="6">
    <i>
      <x/>
    </i>
    <i>
      <x v="1"/>
    </i>
    <i>
      <x v="2"/>
    </i>
    <i>
      <x v="3"/>
    </i>
    <i>
      <x v="4"/>
    </i>
    <i t="grand">
      <x/>
    </i>
  </colItems>
  <dataFields count="1">
    <dataField name="Sum of COUNT" fld="4" baseField="0" baseItem="0"/>
  </dataFields>
  <formats count="7">
    <format dxfId="1086">
      <pivotArea dataOnly="0" outline="0" fieldPosition="0">
        <references count="1">
          <reference field="5" count="1">
            <x v="4"/>
          </reference>
        </references>
      </pivotArea>
    </format>
    <format dxfId="1085">
      <pivotArea type="origin" dataOnly="0" labelOnly="1" outline="0" fieldPosition="0"/>
    </format>
    <format dxfId="1084">
      <pivotArea dataOnly="0" labelOnly="1" grandRow="1" outline="0" fieldPosition="0"/>
    </format>
    <format dxfId="1083">
      <pivotArea type="origin" dataOnly="0" labelOnly="1" outline="0" fieldPosition="0"/>
    </format>
    <format dxfId="1082">
      <pivotArea dataOnly="0" labelOnly="1" grandRow="1" outline="0" fieldPosition="0"/>
    </format>
    <format dxfId="1081">
      <pivotArea dataOnly="0" labelOnly="1" fieldPosition="0">
        <references count="1">
          <reference field="5" count="0"/>
        </references>
      </pivotArea>
    </format>
    <format dxfId="1080">
      <pivotArea dataOnly="0" labelOnly="1" grandCol="1" outline="0" fieldPosition="0"/>
    </format>
  </formats>
  <chartFormats count="7">
    <chartFormat chart="12" format="24" series="1">
      <pivotArea type="data" outline="0" fieldPosition="0">
        <references count="1">
          <reference field="5" count="1" selected="0">
            <x v="4"/>
          </reference>
        </references>
      </pivotArea>
    </chartFormat>
    <chartFormat chart="13" format="34" series="1">
      <pivotArea type="data" outline="0" fieldPosition="0">
        <references count="1">
          <reference field="5" count="1" selected="0">
            <x v="4"/>
          </reference>
        </references>
      </pivotArea>
    </chartFormat>
    <chartFormat chart="14" format="39" series="1">
      <pivotArea type="data" outline="0" fieldPosition="0">
        <references count="2">
          <reference field="4294967294" count="1" selected="0">
            <x v="0"/>
          </reference>
          <reference field="5" count="1" selected="0">
            <x v="4"/>
          </reference>
        </references>
      </pivotArea>
    </chartFormat>
    <chartFormat chart="14" format="40" series="1">
      <pivotArea type="data" outline="0" fieldPosition="0">
        <references count="2">
          <reference field="4294967294" count="1" selected="0">
            <x v="0"/>
          </reference>
          <reference field="5" count="1" selected="0">
            <x v="0"/>
          </reference>
        </references>
      </pivotArea>
    </chartFormat>
    <chartFormat chart="14" format="41" series="1">
      <pivotArea type="data" outline="0" fieldPosition="0">
        <references count="2">
          <reference field="4294967294" count="1" selected="0">
            <x v="0"/>
          </reference>
          <reference field="5" count="1" selected="0">
            <x v="1"/>
          </reference>
        </references>
      </pivotArea>
    </chartFormat>
    <chartFormat chart="14" format="42" series="1">
      <pivotArea type="data" outline="0" fieldPosition="0">
        <references count="2">
          <reference field="4294967294" count="1" selected="0">
            <x v="0"/>
          </reference>
          <reference field="5" count="1" selected="0">
            <x v="2"/>
          </reference>
        </references>
      </pivotArea>
    </chartFormat>
    <chartFormat chart="14" format="43" series="1">
      <pivotArea type="data" outline="0" fieldPosition="0">
        <references count="2">
          <reference field="4294967294" count="1" selected="0">
            <x v="0"/>
          </reference>
          <reference field="5"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2" cacheId="20" applyNumberFormats="0" applyBorderFormats="0" applyFontFormats="0" applyPatternFormats="0" applyAlignmentFormats="0" applyWidthHeightFormats="1" dataCaption="Values" updatedVersion="4" minRefreshableVersion="3" rowGrandTotals="0" itemPrintTitles="1" createdVersion="4" indent="0" outline="1" outlineData="1" multipleFieldFilters="0" chartFormat="6">
  <location ref="A49:G57" firstHeaderRow="1" firstDataRow="2" firstDataCol="1"/>
  <pivotFields count="6">
    <pivotField axis="axisRow" showAll="0" defaultSubtotal="0">
      <items count="7">
        <item x="0"/>
        <item x="1"/>
        <item x="2"/>
        <item x="3"/>
        <item x="4"/>
        <item x="5"/>
        <item x="6"/>
      </items>
    </pivotField>
    <pivotField showAll="0" defaultSubtotal="0"/>
    <pivotField showAll="0" defaultSubtotal="0"/>
    <pivotField showAll="0" defaultSubtotal="0">
      <items count="27">
        <item x="0"/>
        <item h="1" x="6"/>
        <item h="1" x="1"/>
        <item h="1" x="7"/>
        <item h="1" x="2"/>
        <item h="1" x="8"/>
        <item h="1" x="9"/>
        <item h="1" x="10"/>
        <item h="1" x="11"/>
        <item h="1" x="3"/>
        <item h="1" x="12"/>
        <item h="1" x="13"/>
        <item h="1" x="14"/>
        <item h="1" x="15"/>
        <item h="1" x="4"/>
        <item h="1" x="16"/>
        <item h="1" x="17"/>
        <item h="1" x="18"/>
        <item h="1" x="19"/>
        <item h="1" x="26"/>
        <item h="1" x="20"/>
        <item h="1" x="21"/>
        <item h="1" x="22"/>
        <item h="1" x="5"/>
        <item h="1" x="23"/>
        <item h="1" x="24"/>
        <item h="1" x="25"/>
      </items>
    </pivotField>
    <pivotField dataField="1" showAll="0" defaultSubtotal="0"/>
    <pivotField axis="axisCol" showAll="0">
      <items count="6">
        <item x="0"/>
        <item x="1"/>
        <item x="2"/>
        <item x="3"/>
        <item n="Cases diagnosed _x000a_prior to 2007 _x000a_(no Charlson score)" x="4"/>
        <item t="default"/>
      </items>
    </pivotField>
  </pivotFields>
  <rowFields count="1">
    <field x="0"/>
  </rowFields>
  <rowItems count="7">
    <i>
      <x/>
    </i>
    <i>
      <x v="1"/>
    </i>
    <i>
      <x v="2"/>
    </i>
    <i>
      <x v="3"/>
    </i>
    <i>
      <x v="4"/>
    </i>
    <i>
      <x v="5"/>
    </i>
    <i>
      <x v="6"/>
    </i>
  </rowItems>
  <colFields count="1">
    <field x="5"/>
  </colFields>
  <colItems count="6">
    <i>
      <x/>
    </i>
    <i>
      <x v="1"/>
    </i>
    <i>
      <x v="2"/>
    </i>
    <i>
      <x v="3"/>
    </i>
    <i>
      <x v="4"/>
    </i>
    <i t="grand">
      <x/>
    </i>
  </colItems>
  <dataFields count="1">
    <dataField name="Sum of COUNT" fld="4" baseField="0" baseItem="0"/>
  </dataFields>
  <formats count="8">
    <format dxfId="1094">
      <pivotArea type="origin" dataOnly="0" labelOnly="1" outline="0" fieldPosition="0"/>
    </format>
    <format dxfId="1093">
      <pivotArea dataOnly="0" labelOnly="1" grandRow="1" outline="0" fieldPosition="0"/>
    </format>
    <format dxfId="1092">
      <pivotArea dataOnly="0" labelOnly="1" grandCol="1" outline="0" fieldPosition="0"/>
    </format>
    <format dxfId="1091">
      <pivotArea dataOnly="0" labelOnly="1" fieldPosition="0">
        <references count="1">
          <reference field="5" count="0"/>
        </references>
      </pivotArea>
    </format>
    <format dxfId="1090">
      <pivotArea dataOnly="0" labelOnly="1" fieldPosition="0">
        <references count="1">
          <reference field="5" count="1">
            <x v="4"/>
          </reference>
        </references>
      </pivotArea>
    </format>
    <format dxfId="1089">
      <pivotArea field="0" type="button" dataOnly="0" labelOnly="1" outline="0" axis="axisRow" fieldPosition="0"/>
    </format>
    <format dxfId="1088">
      <pivotArea dataOnly="0" labelOnly="1" fieldPosition="0">
        <references count="1">
          <reference field="5" count="0"/>
        </references>
      </pivotArea>
    </format>
    <format dxfId="1087">
      <pivotArea dataOnly="0" labelOnly="1" grandCol="1" outline="0" fieldPosition="0"/>
    </format>
  </formats>
  <chartFormats count="6">
    <chartFormat chart="4" format="31" series="1">
      <pivotArea type="data" outline="0" fieldPosition="0">
        <references count="1">
          <reference field="4294967294" count="1" selected="0">
            <x v="0"/>
          </reference>
        </references>
      </pivotArea>
    </chartFormat>
    <chartFormat chart="5" format="36" series="1">
      <pivotArea type="data" outline="0" fieldPosition="0">
        <references count="2">
          <reference field="4294967294" count="1" selected="0">
            <x v="0"/>
          </reference>
          <reference field="5" count="1" selected="0">
            <x v="4"/>
          </reference>
        </references>
      </pivotArea>
    </chartFormat>
    <chartFormat chart="5" format="37" series="1">
      <pivotArea type="data" outline="0" fieldPosition="0">
        <references count="2">
          <reference field="4294967294" count="1" selected="0">
            <x v="0"/>
          </reference>
          <reference field="5" count="1" selected="0">
            <x v="0"/>
          </reference>
        </references>
      </pivotArea>
    </chartFormat>
    <chartFormat chart="5" format="38" series="1">
      <pivotArea type="data" outline="0" fieldPosition="0">
        <references count="2">
          <reference field="4294967294" count="1" selected="0">
            <x v="0"/>
          </reference>
          <reference field="5" count="1" selected="0">
            <x v="1"/>
          </reference>
        </references>
      </pivotArea>
    </chartFormat>
    <chartFormat chart="5" format="39" series="1">
      <pivotArea type="data" outline="0" fieldPosition="0">
        <references count="2">
          <reference field="4294967294" count="1" selected="0">
            <x v="0"/>
          </reference>
          <reference field="5" count="1" selected="0">
            <x v="2"/>
          </reference>
        </references>
      </pivotArea>
    </chartFormat>
    <chartFormat chart="5" format="40" series="1">
      <pivotArea type="data" outline="0" fieldPosition="0">
        <references count="2">
          <reference field="4294967294" count="1" selected="0">
            <x v="0"/>
          </reference>
          <reference field="5"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16" applyNumberFormats="0" applyBorderFormats="0" applyFontFormats="0" applyPatternFormats="0" applyAlignmentFormats="0" applyWidthHeightFormats="1" dataCaption="Values" updatedVersion="4" minRefreshableVersion="3" rowGrandTotals="0" itemPrintTitles="1" createdVersion="4" indent="0" outline="1" outlineData="1" multipleFieldFilters="0" chartFormat="12">
  <location ref="U95:Z117" firstHeaderRow="1" firstDataRow="2" firstDataCol="1"/>
  <pivotFields count="8">
    <pivotField dataField="1" showAll="0"/>
    <pivotField showAll="0"/>
    <pivotField axis="axisRow" showAll="0">
      <items count="42">
        <item x="10"/>
        <item x="29"/>
        <item x="2"/>
        <item x="28"/>
        <item x="9"/>
        <item x="20"/>
        <item x="8"/>
        <item x="22"/>
        <item x="6"/>
        <item x="3"/>
        <item x="32"/>
        <item x="23"/>
        <item x="4"/>
        <item x="0"/>
        <item x="5"/>
        <item x="7"/>
        <item x="12"/>
        <item x="24"/>
        <item x="30"/>
        <item x="31"/>
        <item x="14"/>
        <item x="26"/>
        <item x="1"/>
        <item x="18"/>
        <item x="19"/>
        <item x="21"/>
        <item x="25"/>
        <item x="27"/>
        <item x="13"/>
        <item x="17"/>
        <item x="11"/>
        <item x="15"/>
        <item n="NHS West London (Kensington and Chelsea, Queen’s Park and Paddington)" m="1" x="40"/>
        <item x="33"/>
        <item x="34"/>
        <item x="35"/>
        <item x="36"/>
        <item x="37"/>
        <item x="38"/>
        <item x="39"/>
        <item x="16"/>
        <item t="default"/>
      </items>
    </pivotField>
    <pivotField showAll="0">
      <items count="8">
        <item x="6"/>
        <item h="1" x="0"/>
        <item h="1" x="4"/>
        <item h="1" x="3"/>
        <item h="1" x="2"/>
        <item h="1" x="1"/>
        <item h="1" x="5"/>
        <item t="default"/>
      </items>
    </pivotField>
    <pivotField showAll="0"/>
    <pivotField showAll="0" defaultSubtotal="0"/>
    <pivotField axis="axisRow" showAll="0" defaultSubtotal="0">
      <items count="2">
        <item x="0"/>
        <item x="1"/>
      </items>
    </pivotField>
    <pivotField axis="axisCol" showAll="0">
      <items count="10">
        <item n="0 _x000a_comorbidities" h="1" m="1" x="6"/>
        <item n="1 _x000a_comorbidity" h="1" m="1" x="5"/>
        <item n="2 _x000a_comorbidities" h="1" m="1" x="8"/>
        <item n="3 or more _x000a_comorbidities" h="1" m="1" x="7"/>
        <item n="Cases diagnosed _x000a_prior to 2007 _x000a_(no Charlson score)" h="1" x="2"/>
        <item x="1"/>
        <item x="0"/>
        <item x="3"/>
        <item x="4"/>
        <item t="default"/>
      </items>
    </pivotField>
  </pivotFields>
  <rowFields count="2">
    <field x="2"/>
    <field x="6"/>
  </rowFields>
  <rowItems count="21">
    <i>
      <x v="33"/>
    </i>
    <i r="1">
      <x/>
    </i>
    <i r="1">
      <x v="1"/>
    </i>
    <i>
      <x v="34"/>
    </i>
    <i r="1">
      <x/>
    </i>
    <i r="1">
      <x v="1"/>
    </i>
    <i>
      <x v="35"/>
    </i>
    <i r="1">
      <x/>
    </i>
    <i r="1">
      <x v="1"/>
    </i>
    <i>
      <x v="36"/>
    </i>
    <i r="1">
      <x/>
    </i>
    <i r="1">
      <x v="1"/>
    </i>
    <i>
      <x v="37"/>
    </i>
    <i r="1">
      <x/>
    </i>
    <i r="1">
      <x v="1"/>
    </i>
    <i>
      <x v="38"/>
    </i>
    <i r="1">
      <x/>
    </i>
    <i r="1">
      <x v="1"/>
    </i>
    <i>
      <x v="39"/>
    </i>
    <i r="1">
      <x/>
    </i>
    <i r="1">
      <x v="1"/>
    </i>
  </rowItems>
  <colFields count="1">
    <field x="7"/>
  </colFields>
  <colItems count="5">
    <i>
      <x v="5"/>
    </i>
    <i>
      <x v="6"/>
    </i>
    <i>
      <x v="7"/>
    </i>
    <i>
      <x v="8"/>
    </i>
    <i t="grand">
      <x/>
    </i>
  </colItems>
  <dataFields count="1">
    <dataField name="Bottom Left" fld="0" baseField="0" baseItem="0"/>
  </dataFields>
  <formats count="11">
    <format dxfId="1246">
      <pivotArea dataOnly="0" outline="0" fieldPosition="0">
        <references count="1">
          <reference field="7" count="1">
            <x v="4"/>
          </reference>
        </references>
      </pivotArea>
    </format>
    <format dxfId="1245">
      <pivotArea type="origin" dataOnly="0" labelOnly="1" outline="0" fieldPosition="0"/>
    </format>
    <format dxfId="1244">
      <pivotArea field="2" type="button" dataOnly="0" labelOnly="1" outline="0" axis="axisRow" fieldPosition="0"/>
    </format>
    <format dxfId="1243">
      <pivotArea dataOnly="0" labelOnly="1" fieldPosition="0">
        <references count="1">
          <reference field="2" count="8">
            <x v="3"/>
            <x v="6"/>
            <x v="9"/>
            <x v="12"/>
            <x v="14"/>
            <x v="16"/>
            <x v="17"/>
            <x v="32"/>
          </reference>
        </references>
      </pivotArea>
    </format>
    <format dxfId="1242">
      <pivotArea dataOnly="0" labelOnly="1" grandRow="1" outline="0" fieldPosition="0"/>
    </format>
    <format dxfId="1241">
      <pivotArea type="origin" dataOnly="0" labelOnly="1" outline="0" fieldPosition="0"/>
    </format>
    <format dxfId="1240">
      <pivotArea field="2" type="button" dataOnly="0" labelOnly="1" outline="0" axis="axisRow" fieldPosition="0"/>
    </format>
    <format dxfId="1239">
      <pivotArea dataOnly="0" labelOnly="1" fieldPosition="0">
        <references count="1">
          <reference field="2" count="8">
            <x v="3"/>
            <x v="6"/>
            <x v="9"/>
            <x v="12"/>
            <x v="14"/>
            <x v="16"/>
            <x v="17"/>
            <x v="32"/>
          </reference>
        </references>
      </pivotArea>
    </format>
    <format dxfId="1238">
      <pivotArea dataOnly="0" labelOnly="1" grandRow="1" outline="0" fieldPosition="0"/>
    </format>
    <format dxfId="1237">
      <pivotArea dataOnly="0" labelOnly="1" fieldPosition="0">
        <references count="1">
          <reference field="7" count="0"/>
        </references>
      </pivotArea>
    </format>
    <format dxfId="1236">
      <pivotArea dataOnly="0" labelOnly="1" grandCol="1" outline="0" fieldPosition="0"/>
    </format>
  </formats>
  <chartFormats count="13">
    <chartFormat chart="0" format="0" series="1">
      <pivotArea type="data" outline="0" fieldPosition="0">
        <references count="1">
          <reference field="4294967294" count="1" selected="0">
            <x v="0"/>
          </reference>
        </references>
      </pivotArea>
    </chartFormat>
    <chartFormat chart="4" format="5" series="1">
      <pivotArea type="data" outline="0" fieldPosition="0">
        <references count="2">
          <reference field="4294967294" count="1" selected="0">
            <x v="0"/>
          </reference>
          <reference field="7" count="1" selected="0">
            <x v="0"/>
          </reference>
        </references>
      </pivotArea>
    </chartFormat>
    <chartFormat chart="4" format="6" series="1">
      <pivotArea type="data" outline="0" fieldPosition="0">
        <references count="2">
          <reference field="4294967294" count="1" selected="0">
            <x v="0"/>
          </reference>
          <reference field="7" count="1" selected="0">
            <x v="1"/>
          </reference>
        </references>
      </pivotArea>
    </chartFormat>
    <chartFormat chart="4" format="7" series="1">
      <pivotArea type="data" outline="0" fieldPosition="0">
        <references count="2">
          <reference field="4294967294" count="1" selected="0">
            <x v="0"/>
          </reference>
          <reference field="7" count="1" selected="0">
            <x v="2"/>
          </reference>
        </references>
      </pivotArea>
    </chartFormat>
    <chartFormat chart="4" format="8" series="1">
      <pivotArea type="data" outline="0" fieldPosition="0">
        <references count="2">
          <reference field="4294967294" count="1" selected="0">
            <x v="0"/>
          </reference>
          <reference field="7" count="1" selected="0">
            <x v="3"/>
          </reference>
        </references>
      </pivotArea>
    </chartFormat>
    <chartFormat chart="11" format="8" series="1">
      <pivotArea type="data" outline="0" fieldPosition="0">
        <references count="2">
          <reference field="4294967294" count="1" selected="0">
            <x v="0"/>
          </reference>
          <reference field="7" count="1" selected="0">
            <x v="0"/>
          </reference>
        </references>
      </pivotArea>
    </chartFormat>
    <chartFormat chart="11" format="9" series="1">
      <pivotArea type="data" outline="0" fieldPosition="0">
        <references count="2">
          <reference field="4294967294" count="1" selected="0">
            <x v="0"/>
          </reference>
          <reference field="7" count="1" selected="0">
            <x v="1"/>
          </reference>
        </references>
      </pivotArea>
    </chartFormat>
    <chartFormat chart="11" format="10" series="1">
      <pivotArea type="data" outline="0" fieldPosition="0">
        <references count="2">
          <reference field="4294967294" count="1" selected="0">
            <x v="0"/>
          </reference>
          <reference field="7" count="1" selected="0">
            <x v="2"/>
          </reference>
        </references>
      </pivotArea>
    </chartFormat>
    <chartFormat chart="11" format="11" series="1">
      <pivotArea type="data" outline="0" fieldPosition="0">
        <references count="2">
          <reference field="4294967294" count="1" selected="0">
            <x v="0"/>
          </reference>
          <reference field="7" count="1" selected="0">
            <x v="3"/>
          </reference>
        </references>
      </pivotArea>
    </chartFormat>
    <chartFormat chart="11" format="12" series="1">
      <pivotArea type="data" outline="0" fieldPosition="0">
        <references count="2">
          <reference field="4294967294" count="1" selected="0">
            <x v="0"/>
          </reference>
          <reference field="7" count="1" selected="0">
            <x v="6"/>
          </reference>
        </references>
      </pivotArea>
    </chartFormat>
    <chartFormat chart="11" format="13" series="1">
      <pivotArea type="data" outline="0" fieldPosition="0">
        <references count="2">
          <reference field="4294967294" count="1" selected="0">
            <x v="0"/>
          </reference>
          <reference field="7" count="1" selected="0">
            <x v="5"/>
          </reference>
        </references>
      </pivotArea>
    </chartFormat>
    <chartFormat chart="11" format="14" series="1">
      <pivotArea type="data" outline="0" fieldPosition="0">
        <references count="2">
          <reference field="4294967294" count="1" selected="0">
            <x v="0"/>
          </reference>
          <reference field="7" count="1" selected="0">
            <x v="7"/>
          </reference>
        </references>
      </pivotArea>
    </chartFormat>
    <chartFormat chart="11" format="15" series="1">
      <pivotArea type="data" outline="0" fieldPosition="0">
        <references count="2">
          <reference field="4294967294" count="1" selected="0">
            <x v="0"/>
          </reference>
          <reference field="7"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1" cacheId="20" applyNumberFormats="0" applyBorderFormats="0" applyFontFormats="0" applyPatternFormats="0" applyAlignmentFormats="0" applyWidthHeightFormats="1" dataCaption="Values" updatedVersion="4" minRefreshableVersion="3" rowGrandTotals="0" itemPrintTitles="1" createdVersion="4" indent="0" showHeaders="0" outline="1" outlineData="1" multipleFieldFilters="0" chartFormat="12">
  <location ref="K128:P135" firstHeaderRow="1" firstDataRow="2" firstDataCol="1"/>
  <pivotFields count="6">
    <pivotField axis="axisRow" showAll="0" defaultSubtotal="0">
      <items count="7">
        <item x="0"/>
        <item x="1"/>
        <item x="2"/>
        <item x="3"/>
        <item x="4"/>
        <item x="5"/>
        <item h="1" x="6"/>
      </items>
    </pivotField>
    <pivotField showAll="0" defaultSubtotal="0"/>
    <pivotField showAll="0" defaultSubtotal="0"/>
    <pivotField showAll="0" defaultSubtotal="0">
      <items count="27">
        <item x="0"/>
        <item h="1" x="6"/>
        <item h="1" x="1"/>
        <item h="1" x="7"/>
        <item h="1" x="2"/>
        <item h="1" x="8"/>
        <item h="1" x="9"/>
        <item h="1" x="10"/>
        <item h="1" x="11"/>
        <item h="1" x="3"/>
        <item h="1" x="12"/>
        <item h="1" x="13"/>
        <item h="1" x="14"/>
        <item h="1" x="15"/>
        <item h="1" x="4"/>
        <item h="1" x="16"/>
        <item h="1" x="17"/>
        <item h="1" x="18"/>
        <item h="1" x="19"/>
        <item h="1" x="26"/>
        <item h="1" x="20"/>
        <item h="1" x="21"/>
        <item h="1" x="22"/>
        <item h="1" x="5"/>
        <item h="1" x="23"/>
        <item h="1" x="24"/>
        <item h="1" x="25"/>
      </items>
    </pivotField>
    <pivotField dataField="1" showAll="0" defaultSubtotal="0"/>
    <pivotField axis="axisCol" showAll="0">
      <items count="6">
        <item h="1" x="4"/>
        <item x="0"/>
        <item x="1"/>
        <item x="2"/>
        <item x="3"/>
        <item t="default"/>
      </items>
    </pivotField>
  </pivotFields>
  <rowFields count="1">
    <field x="0"/>
  </rowFields>
  <rowItems count="6">
    <i>
      <x/>
    </i>
    <i>
      <x v="1"/>
    </i>
    <i>
      <x v="2"/>
    </i>
    <i>
      <x v="3"/>
    </i>
    <i>
      <x v="4"/>
    </i>
    <i>
      <x v="5"/>
    </i>
  </rowItems>
  <colFields count="1">
    <field x="5"/>
  </colFields>
  <colItems count="5">
    <i>
      <x v="1"/>
    </i>
    <i>
      <x v="2"/>
    </i>
    <i>
      <x v="3"/>
    </i>
    <i>
      <x v="4"/>
    </i>
    <i t="grand">
      <x/>
    </i>
  </colItems>
  <dataFields count="1">
    <dataField name="Sum of COUNT" fld="4" baseField="0" baseItem="0"/>
  </dataFields>
  <formats count="7">
    <format dxfId="1101">
      <pivotArea type="origin" dataOnly="0" labelOnly="1" outline="0" fieldPosition="0"/>
    </format>
    <format dxfId="1100">
      <pivotArea dataOnly="0" labelOnly="1" grandRow="1" outline="0" fieldPosition="0"/>
    </format>
    <format dxfId="1099">
      <pivotArea type="origin" dataOnly="0" labelOnly="1" outline="0" fieldPosition="0"/>
    </format>
    <format dxfId="1098">
      <pivotArea dataOnly="0" labelOnly="1" grandRow="1" outline="0" fieldPosition="0"/>
    </format>
    <format dxfId="1097">
      <pivotArea type="all" dataOnly="0" outline="0" fieldPosition="0"/>
    </format>
    <format dxfId="1096">
      <pivotArea dataOnly="0" labelOnly="1" fieldPosition="0">
        <references count="1">
          <reference field="5" count="0"/>
        </references>
      </pivotArea>
    </format>
    <format dxfId="1095">
      <pivotArea dataOnly="0" labelOnly="1" grandCol="1" outline="0" fieldPosition="0"/>
    </format>
  </formats>
  <chartFormats count="6">
    <chartFormat chart="10" format="18" series="1">
      <pivotArea type="data" outline="0" fieldPosition="0">
        <references count="1">
          <reference field="4294967294" count="1" selected="0">
            <x v="0"/>
          </reference>
        </references>
      </pivotArea>
    </chartFormat>
    <chartFormat chart="11" format="23" series="1">
      <pivotArea type="data" outline="0" fieldPosition="0">
        <references count="2">
          <reference field="4294967294" count="1" selected="0">
            <x v="0"/>
          </reference>
          <reference field="5" count="1" selected="0">
            <x v="0"/>
          </reference>
        </references>
      </pivotArea>
    </chartFormat>
    <chartFormat chart="11" format="24" series="1">
      <pivotArea type="data" outline="0" fieldPosition="0">
        <references count="2">
          <reference field="4294967294" count="1" selected="0">
            <x v="0"/>
          </reference>
          <reference field="5" count="1" selected="0">
            <x v="2"/>
          </reference>
        </references>
      </pivotArea>
    </chartFormat>
    <chartFormat chart="11" format="25" series="1">
      <pivotArea type="data" outline="0" fieldPosition="0">
        <references count="2">
          <reference field="4294967294" count="1" selected="0">
            <x v="0"/>
          </reference>
          <reference field="5" count="1" selected="0">
            <x v="3"/>
          </reference>
        </references>
      </pivotArea>
    </chartFormat>
    <chartFormat chart="11" format="26" series="1">
      <pivotArea type="data" outline="0" fieldPosition="0">
        <references count="2">
          <reference field="4294967294" count="1" selected="0">
            <x v="0"/>
          </reference>
          <reference field="5" count="1" selected="0">
            <x v="4"/>
          </reference>
        </references>
      </pivotArea>
    </chartFormat>
    <chartFormat chart="11" format="27" series="1">
      <pivotArea type="data" outline="0" fieldPosition="0">
        <references count="2">
          <reference field="4294967294" count="1" selected="0">
            <x v="0"/>
          </reference>
          <reference field="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2" cacheId="1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K1:Q9" firstHeaderRow="1" firstDataRow="2" firstDataCol="1"/>
  <pivotFields count="6">
    <pivotField dataField="1" showAll="0"/>
    <pivotField showAll="0"/>
    <pivotField showAll="0"/>
    <pivotField axis="axisRow" outline="0" showAll="0" defaultSubtotal="0">
      <items count="6">
        <item x="1"/>
        <item x="0"/>
        <item x="3"/>
        <item x="2"/>
        <item x="4"/>
        <item x="5"/>
      </items>
    </pivotField>
    <pivotField showAll="0"/>
    <pivotField axis="axisCol" showAll="0">
      <items count="10">
        <item m="1" x="6"/>
        <item m="1" x="5"/>
        <item m="1" x="8"/>
        <item m="1" x="7"/>
        <item x="0"/>
        <item x="1"/>
        <item x="2"/>
        <item x="3"/>
        <item x="4"/>
        <item t="default"/>
      </items>
    </pivotField>
  </pivotFields>
  <rowFields count="1">
    <field x="3"/>
  </rowFields>
  <rowItems count="7">
    <i>
      <x/>
    </i>
    <i>
      <x v="1"/>
    </i>
    <i>
      <x v="2"/>
    </i>
    <i>
      <x v="3"/>
    </i>
    <i>
      <x v="4"/>
    </i>
    <i>
      <x v="5"/>
    </i>
    <i t="grand">
      <x/>
    </i>
  </rowItems>
  <colFields count="1">
    <field x="5"/>
  </colFields>
  <colItems count="6">
    <i>
      <x v="4"/>
    </i>
    <i>
      <x v="5"/>
    </i>
    <i>
      <x v="6"/>
    </i>
    <i>
      <x v="7"/>
    </i>
    <i>
      <x v="8"/>
    </i>
    <i t="grand">
      <x/>
    </i>
  </colItems>
  <dataFields count="1">
    <dataField name="Sum of COUNT(PATIENTID)"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1" cacheId="1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O2:Q13" firstHeaderRow="1" firstDataRow="1" firstDataCol="2"/>
  <pivotFields count="8">
    <pivotField dataField="1" showAll="0"/>
    <pivotField showAll="0"/>
    <pivotField showAll="0"/>
    <pivotField outline="0" showAll="0" defaultSubtotal="0">
      <extLst>
        <ext xmlns:x14="http://schemas.microsoft.com/office/spreadsheetml/2009/9/main" uri="{2946ED86-A175-432a-8AC1-64E0C546D7DE}">
          <x14:pivotField fillDownLabels="1"/>
        </ext>
      </extLst>
    </pivotField>
    <pivotField axis="axisRow" outline="0" showAll="0" defaultSubtotal="0">
      <items count="2">
        <item x="1"/>
        <item x="0"/>
      </items>
      <extLst>
        <ext xmlns:x14="http://schemas.microsoft.com/office/spreadsheetml/2009/9/main" uri="{2946ED86-A175-432a-8AC1-64E0C546D7DE}">
          <x14:pivotField fillDownLabels="1"/>
        </ext>
      </extLst>
    </pivotField>
    <pivotField axis="axisRow" showAll="0">
      <items count="6">
        <item x="1"/>
        <item x="0"/>
        <item x="3"/>
        <item x="4"/>
        <item x="2"/>
        <item t="default"/>
      </items>
    </pivotField>
    <pivotField showAll="0"/>
    <pivotField showAll="0"/>
  </pivotFields>
  <rowFields count="2">
    <field x="4"/>
    <field x="5"/>
  </rowFields>
  <rowItems count="11">
    <i>
      <x/>
      <x/>
    </i>
    <i r="1">
      <x v="1"/>
    </i>
    <i r="1">
      <x v="2"/>
    </i>
    <i r="1">
      <x v="3"/>
    </i>
    <i r="1">
      <x v="4"/>
    </i>
    <i>
      <x v="1"/>
      <x/>
    </i>
    <i r="1">
      <x v="1"/>
    </i>
    <i r="1">
      <x v="2"/>
    </i>
    <i r="1">
      <x v="3"/>
    </i>
    <i r="1">
      <x v="4"/>
    </i>
    <i t="grand">
      <x/>
    </i>
  </rowItems>
  <colItems count="1">
    <i/>
  </colItems>
  <dataFields count="1">
    <dataField name="Sum of COUNT(PATIENTID)"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1" cacheId="14" applyNumberFormats="0" applyBorderFormats="0" applyFontFormats="0" applyPatternFormats="0" applyAlignmentFormats="0" applyWidthHeightFormats="1" dataCaption="Values" showMissing="0" updatedVersion="4" minRefreshableVersion="3" useAutoFormatting="1" itemPrintTitles="1" createdVersion="4" indent="0" outline="1" outlineData="1" multipleFieldFilters="0">
  <location ref="N4:O10" firstHeaderRow="1" firstDataRow="1" firstDataCol="1"/>
  <pivotFields count="7">
    <pivotField dataField="1" showAll="0"/>
    <pivotField showAll="0"/>
    <pivotField showAll="0"/>
    <pivotField outline="0" showAll="0" defaultSubtotal="0">
      <extLst>
        <ext xmlns:x14="http://schemas.microsoft.com/office/spreadsheetml/2009/9/main" uri="{2946ED86-A175-432a-8AC1-64E0C546D7DE}">
          <x14:pivotField fillDownLabels="1"/>
        </ext>
      </extLst>
    </pivotField>
    <pivotField axis="axisRow" outline="0" showAll="0" defaultSubtotal="0">
      <items count="5">
        <item x="0"/>
        <item x="1"/>
        <item x="2"/>
        <item x="3"/>
        <item x="4"/>
      </items>
      <extLst>
        <ext xmlns:x14="http://schemas.microsoft.com/office/spreadsheetml/2009/9/main" uri="{2946ED86-A175-432a-8AC1-64E0C546D7DE}">
          <x14:pivotField fillDownLabels="1"/>
        </ext>
      </extLst>
    </pivotField>
    <pivotField showAll="0"/>
    <pivotField showAll="0" defaultSubtotal="0"/>
  </pivotFields>
  <rowFields count="1">
    <field x="4"/>
  </rowFields>
  <rowItems count="6">
    <i>
      <x/>
    </i>
    <i>
      <x v="1"/>
    </i>
    <i>
      <x v="2"/>
    </i>
    <i>
      <x v="3"/>
    </i>
    <i>
      <x v="4"/>
    </i>
    <i t="grand">
      <x/>
    </i>
  </rowItems>
  <colItems count="1">
    <i/>
  </colItems>
  <dataFields count="1">
    <dataField name="Sum of COUNT(PATIENTID)"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1" cacheId="1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O1:Q22" firstHeaderRow="1" firstDataRow="1" firstDataCol="2"/>
  <pivotFields count="7">
    <pivotField dataField="1" showAll="0"/>
    <pivotField showAll="0"/>
    <pivotField showAll="0"/>
    <pivotField outline="0" showAll="0" defaultSubtotal="0">
      <extLst>
        <ext xmlns:x14="http://schemas.microsoft.com/office/spreadsheetml/2009/9/main" uri="{2946ED86-A175-432a-8AC1-64E0C546D7DE}">
          <x14:pivotField fillDownLabels="1"/>
        </ext>
      </extLst>
    </pivotField>
    <pivotField axis="axisRow" outline="0" showAll="0" sortType="ascending" defaultSubtotal="0">
      <items count="7">
        <item m="1" x="5"/>
        <item x="2"/>
        <item m="1" x="4"/>
        <item x="0"/>
        <item m="1" x="6"/>
        <item x="3"/>
        <item x="1"/>
      </items>
      <extLst>
        <ext xmlns:x14="http://schemas.microsoft.com/office/spreadsheetml/2009/9/main" uri="{2946ED86-A175-432a-8AC1-64E0C546D7DE}">
          <x14:pivotField fillDownLabels="1"/>
        </ext>
      </extLst>
    </pivotField>
    <pivotField axis="axisRow" showAll="0" defaultSubtotal="0">
      <items count="5">
        <item x="1"/>
        <item x="3"/>
        <item x="4"/>
        <item x="2"/>
        <item x="0"/>
      </items>
    </pivotField>
    <pivotField outline="0" showAll="0">
      <extLst>
        <ext xmlns:x14="http://schemas.microsoft.com/office/spreadsheetml/2009/9/main" uri="{2946ED86-A175-432a-8AC1-64E0C546D7DE}">
          <x14:pivotField fillDownLabels="1"/>
        </ext>
      </extLst>
    </pivotField>
  </pivotFields>
  <rowFields count="2">
    <field x="4"/>
    <field x="5"/>
  </rowFields>
  <rowItems count="21">
    <i>
      <x v="1"/>
      <x/>
    </i>
    <i r="1">
      <x v="1"/>
    </i>
    <i r="1">
      <x v="2"/>
    </i>
    <i r="1">
      <x v="3"/>
    </i>
    <i r="1">
      <x v="4"/>
    </i>
    <i>
      <x v="3"/>
      <x/>
    </i>
    <i r="1">
      <x v="1"/>
    </i>
    <i r="1">
      <x v="2"/>
    </i>
    <i r="1">
      <x v="3"/>
    </i>
    <i r="1">
      <x v="4"/>
    </i>
    <i>
      <x v="5"/>
      <x/>
    </i>
    <i r="1">
      <x v="1"/>
    </i>
    <i r="1">
      <x v="2"/>
    </i>
    <i r="1">
      <x v="3"/>
    </i>
    <i r="1">
      <x v="4"/>
    </i>
    <i>
      <x v="6"/>
      <x/>
    </i>
    <i r="1">
      <x v="1"/>
    </i>
    <i r="1">
      <x v="2"/>
    </i>
    <i r="1">
      <x v="3"/>
    </i>
    <i r="1">
      <x v="4"/>
    </i>
    <i t="grand">
      <x/>
    </i>
  </rowItems>
  <colItems count="1">
    <i/>
  </colItems>
  <dataFields count="1">
    <dataField name="Sum of COUNT"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3" cacheId="2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M2:P117" firstHeaderRow="1" firstDataRow="1" firstDataCol="3"/>
  <pivotFields count="7">
    <pivotField dataField="1" showAll="0"/>
    <pivotField showAll="0"/>
    <pivotField showAll="0"/>
    <pivotField axis="axisRow" outline="0" showAll="0" defaultSubtotal="0">
      <items count="6">
        <item x="2"/>
        <item x="1"/>
        <item x="4"/>
        <item x="3"/>
        <item x="5"/>
        <item x="0"/>
      </items>
      <extLst>
        <ext xmlns:x14="http://schemas.microsoft.com/office/spreadsheetml/2009/9/main" uri="{2946ED86-A175-432a-8AC1-64E0C546D7DE}">
          <x14:pivotField fillDownLabels="1"/>
        </ext>
      </extLst>
    </pivotField>
    <pivotField axis="axisRow" outline="0" showAll="0" defaultSubtotal="0">
      <items count="5">
        <item x="0"/>
        <item x="1"/>
        <item x="2"/>
        <item x="3"/>
        <item x="4"/>
      </items>
      <extLst>
        <ext xmlns:x14="http://schemas.microsoft.com/office/spreadsheetml/2009/9/main" uri="{2946ED86-A175-432a-8AC1-64E0C546D7DE}">
          <x14:pivotField fillDownLabels="1"/>
        </ext>
      </extLst>
    </pivotField>
    <pivotField axis="axisRow" outline="0" showAll="0">
      <items count="9">
        <item m="1" x="6"/>
        <item m="1" x="7"/>
        <item x="0"/>
        <item x="1"/>
        <item x="2"/>
        <item x="3"/>
        <item x="4"/>
        <item x="5"/>
        <item t="default"/>
      </items>
      <extLst>
        <ext xmlns:x14="http://schemas.microsoft.com/office/spreadsheetml/2009/9/main" uri="{2946ED86-A175-432a-8AC1-64E0C546D7DE}">
          <x14:pivotField fillDownLabels="1"/>
        </ext>
      </extLst>
    </pivotField>
    <pivotField showAll="0"/>
  </pivotFields>
  <rowFields count="3">
    <field x="3"/>
    <field x="4"/>
    <field x="5"/>
  </rowFields>
  <rowItems count="115">
    <i>
      <x/>
      <x/>
      <x v="2"/>
    </i>
    <i r="2">
      <x v="3"/>
    </i>
    <i r="2">
      <x v="4"/>
    </i>
    <i r="2">
      <x v="5"/>
    </i>
    <i r="1">
      <x v="1"/>
      <x v="2"/>
    </i>
    <i r="2">
      <x v="3"/>
    </i>
    <i r="2">
      <x v="4"/>
    </i>
    <i r="2">
      <x v="5"/>
    </i>
    <i r="1">
      <x v="2"/>
      <x v="2"/>
    </i>
    <i r="2">
      <x v="3"/>
    </i>
    <i r="2">
      <x v="4"/>
    </i>
    <i r="2">
      <x v="5"/>
    </i>
    <i r="1">
      <x v="3"/>
      <x v="2"/>
    </i>
    <i r="2">
      <x v="3"/>
    </i>
    <i r="2">
      <x v="4"/>
    </i>
    <i r="2">
      <x v="5"/>
    </i>
    <i r="1">
      <x v="4"/>
      <x v="5"/>
    </i>
    <i r="2">
      <x v="6"/>
    </i>
    <i r="2">
      <x v="7"/>
    </i>
    <i>
      <x v="1"/>
      <x/>
      <x v="2"/>
    </i>
    <i r="2">
      <x v="3"/>
    </i>
    <i r="2">
      <x v="4"/>
    </i>
    <i r="2">
      <x v="5"/>
    </i>
    <i r="1">
      <x v="1"/>
      <x v="2"/>
    </i>
    <i r="2">
      <x v="3"/>
    </i>
    <i r="2">
      <x v="4"/>
    </i>
    <i r="2">
      <x v="5"/>
    </i>
    <i r="1">
      <x v="2"/>
      <x v="2"/>
    </i>
    <i r="2">
      <x v="3"/>
    </i>
    <i r="2">
      <x v="4"/>
    </i>
    <i r="2">
      <x v="5"/>
    </i>
    <i r="1">
      <x v="3"/>
      <x v="2"/>
    </i>
    <i r="2">
      <x v="3"/>
    </i>
    <i r="2">
      <x v="4"/>
    </i>
    <i r="2">
      <x v="5"/>
    </i>
    <i r="1">
      <x v="4"/>
      <x v="5"/>
    </i>
    <i r="2">
      <x v="6"/>
    </i>
    <i r="2">
      <x v="7"/>
    </i>
    <i>
      <x v="2"/>
      <x/>
      <x v="2"/>
    </i>
    <i r="2">
      <x v="3"/>
    </i>
    <i r="2">
      <x v="4"/>
    </i>
    <i r="2">
      <x v="5"/>
    </i>
    <i r="1">
      <x v="1"/>
      <x v="2"/>
    </i>
    <i r="2">
      <x v="3"/>
    </i>
    <i r="2">
      <x v="4"/>
    </i>
    <i r="2">
      <x v="5"/>
    </i>
    <i r="1">
      <x v="2"/>
      <x v="2"/>
    </i>
    <i r="2">
      <x v="3"/>
    </i>
    <i r="2">
      <x v="4"/>
    </i>
    <i r="2">
      <x v="5"/>
    </i>
    <i r="1">
      <x v="3"/>
      <x v="2"/>
    </i>
    <i r="2">
      <x v="3"/>
    </i>
    <i r="2">
      <x v="4"/>
    </i>
    <i r="2">
      <x v="5"/>
    </i>
    <i r="1">
      <x v="4"/>
      <x v="5"/>
    </i>
    <i r="2">
      <x v="6"/>
    </i>
    <i r="2">
      <x v="7"/>
    </i>
    <i>
      <x v="3"/>
      <x/>
      <x v="2"/>
    </i>
    <i r="2">
      <x v="3"/>
    </i>
    <i r="2">
      <x v="4"/>
    </i>
    <i r="2">
      <x v="5"/>
    </i>
    <i r="1">
      <x v="1"/>
      <x v="2"/>
    </i>
    <i r="2">
      <x v="3"/>
    </i>
    <i r="2">
      <x v="4"/>
    </i>
    <i r="2">
      <x v="5"/>
    </i>
    <i r="1">
      <x v="2"/>
      <x v="2"/>
    </i>
    <i r="2">
      <x v="3"/>
    </i>
    <i r="2">
      <x v="4"/>
    </i>
    <i r="2">
      <x v="5"/>
    </i>
    <i r="1">
      <x v="3"/>
      <x v="2"/>
    </i>
    <i r="2">
      <x v="3"/>
    </i>
    <i r="2">
      <x v="4"/>
    </i>
    <i r="2">
      <x v="5"/>
    </i>
    <i r="1">
      <x v="4"/>
      <x v="5"/>
    </i>
    <i r="2">
      <x v="6"/>
    </i>
    <i r="2">
      <x v="7"/>
    </i>
    <i>
      <x v="4"/>
      <x/>
      <x v="2"/>
    </i>
    <i r="2">
      <x v="3"/>
    </i>
    <i r="2">
      <x v="4"/>
    </i>
    <i r="2">
      <x v="5"/>
    </i>
    <i r="1">
      <x v="1"/>
      <x v="2"/>
    </i>
    <i r="2">
      <x v="3"/>
    </i>
    <i r="2">
      <x v="4"/>
    </i>
    <i r="2">
      <x v="5"/>
    </i>
    <i r="1">
      <x v="2"/>
      <x v="2"/>
    </i>
    <i r="2">
      <x v="3"/>
    </i>
    <i r="2">
      <x v="4"/>
    </i>
    <i r="2">
      <x v="5"/>
    </i>
    <i r="1">
      <x v="3"/>
      <x v="2"/>
    </i>
    <i r="2">
      <x v="3"/>
    </i>
    <i r="2">
      <x v="4"/>
    </i>
    <i r="2">
      <x v="5"/>
    </i>
    <i r="1">
      <x v="4"/>
      <x v="5"/>
    </i>
    <i r="2">
      <x v="6"/>
    </i>
    <i r="2">
      <x v="7"/>
    </i>
    <i>
      <x v="5"/>
      <x/>
      <x v="2"/>
    </i>
    <i r="2">
      <x v="3"/>
    </i>
    <i r="2">
      <x v="4"/>
    </i>
    <i r="2">
      <x v="5"/>
    </i>
    <i r="1">
      <x v="1"/>
      <x v="2"/>
    </i>
    <i r="2">
      <x v="3"/>
    </i>
    <i r="2">
      <x v="4"/>
    </i>
    <i r="2">
      <x v="5"/>
    </i>
    <i r="1">
      <x v="2"/>
      <x v="2"/>
    </i>
    <i r="2">
      <x v="3"/>
    </i>
    <i r="2">
      <x v="4"/>
    </i>
    <i r="2">
      <x v="5"/>
    </i>
    <i r="1">
      <x v="3"/>
      <x v="2"/>
    </i>
    <i r="2">
      <x v="3"/>
    </i>
    <i r="2">
      <x v="4"/>
    </i>
    <i r="2">
      <x v="5"/>
    </i>
    <i r="1">
      <x v="4"/>
      <x v="5"/>
    </i>
    <i r="2">
      <x v="6"/>
    </i>
    <i r="2">
      <x v="7"/>
    </i>
    <i t="grand">
      <x/>
    </i>
  </rowItems>
  <colItems count="1">
    <i/>
  </colItems>
  <dataFields count="1">
    <dataField name="Sum of COUNT"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2" cacheId="2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M1:S30" firstHeaderRow="1" firstDataRow="2" firstDataCol="1"/>
  <pivotFields count="6">
    <pivotField showAll="0" defaultSubtotal="0"/>
    <pivotField showAll="0" defaultSubtotal="0"/>
    <pivotField showAll="0"/>
    <pivotField axis="axisRow" showAll="0">
      <items count="28">
        <item x="0"/>
        <item x="6"/>
        <item x="1"/>
        <item x="7"/>
        <item x="2"/>
        <item x="8"/>
        <item x="9"/>
        <item x="10"/>
        <item x="11"/>
        <item x="3"/>
        <item x="12"/>
        <item x="13"/>
        <item x="14"/>
        <item x="15"/>
        <item x="4"/>
        <item x="16"/>
        <item x="17"/>
        <item x="18"/>
        <item x="19"/>
        <item x="26"/>
        <item x="20"/>
        <item x="21"/>
        <item x="22"/>
        <item x="5"/>
        <item x="23"/>
        <item x="24"/>
        <item x="25"/>
        <item t="default"/>
      </items>
    </pivotField>
    <pivotField dataField="1" showAll="0"/>
    <pivotField axis="axisCol" showAll="0">
      <items count="6">
        <item x="0"/>
        <item x="1"/>
        <item x="2"/>
        <item x="3"/>
        <item x="4"/>
        <item t="default"/>
      </items>
    </pivotField>
  </pivotFields>
  <rowFields count="1">
    <field x="3"/>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1">
    <field x="5"/>
  </colFields>
  <colItems count="6">
    <i>
      <x/>
    </i>
    <i>
      <x v="1"/>
    </i>
    <i>
      <x v="2"/>
    </i>
    <i>
      <x v="3"/>
    </i>
    <i>
      <x v="4"/>
    </i>
    <i t="grand">
      <x/>
    </i>
  </colItems>
  <dataFields count="1">
    <dataField name="Sum of COUNT"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6"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9">
  <location ref="K95:P115" firstHeaderRow="1" firstDataRow="2" firstDataCol="1"/>
  <pivotFields count="8">
    <pivotField dataField="1" showAll="0"/>
    <pivotField showAll="0"/>
    <pivotField axis="axisRow" showAll="0">
      <items count="42">
        <item x="10"/>
        <item x="29"/>
        <item x="2"/>
        <item x="28"/>
        <item x="9"/>
        <item x="20"/>
        <item x="8"/>
        <item x="22"/>
        <item x="6"/>
        <item x="3"/>
        <item x="32"/>
        <item x="23"/>
        <item x="4"/>
        <item x="0"/>
        <item x="5"/>
        <item x="7"/>
        <item x="12"/>
        <item x="24"/>
        <item x="30"/>
        <item x="31"/>
        <item x="14"/>
        <item x="26"/>
        <item x="1"/>
        <item x="18"/>
        <item x="19"/>
        <item x="21"/>
        <item x="25"/>
        <item x="27"/>
        <item x="13"/>
        <item x="17"/>
        <item x="11"/>
        <item x="15"/>
        <item n="NHS West London (Kensington and Chelsea, Queen’s Park and Paddington)" m="1" x="40"/>
        <item x="33"/>
        <item x="34"/>
        <item x="35"/>
        <item x="36"/>
        <item x="37"/>
        <item x="38"/>
        <item h="1" x="39"/>
        <item x="16"/>
        <item t="default"/>
      </items>
    </pivotField>
    <pivotField showAll="0">
      <items count="8">
        <item x="6"/>
        <item h="1" x="0"/>
        <item h="1" x="4"/>
        <item h="1" x="3"/>
        <item h="1" x="2"/>
        <item h="1" x="1"/>
        <item h="1" x="5"/>
        <item t="default"/>
      </items>
    </pivotField>
    <pivotField showAll="0"/>
    <pivotField showAll="0" defaultSubtotal="0"/>
    <pivotField axis="axisRow" showAll="0" defaultSubtotal="0">
      <items count="2">
        <item x="0"/>
        <item x="1"/>
      </items>
    </pivotField>
    <pivotField axis="axisCol" showAll="0">
      <items count="10">
        <item n="0 _x000a_comorbidities" h="1" m="1" x="6"/>
        <item n="1 _x000a_comorbidity" h="1" m="1" x="5"/>
        <item n="2 _x000a_comorbidities" h="1" m="1" x="8"/>
        <item n="3 or more _x000a_comorbidities" h="1" m="1" x="7"/>
        <item n="Cases diagnosed _x000a_prior to 2007 _x000a_(no Charlson score)" h="1" x="2"/>
        <item x="1"/>
        <item x="0"/>
        <item x="3"/>
        <item x="4"/>
        <item t="default"/>
      </items>
    </pivotField>
  </pivotFields>
  <rowFields count="2">
    <field x="2"/>
    <field x="6"/>
  </rowFields>
  <rowItems count="19">
    <i>
      <x v="33"/>
    </i>
    <i r="1">
      <x/>
    </i>
    <i r="1">
      <x v="1"/>
    </i>
    <i>
      <x v="34"/>
    </i>
    <i r="1">
      <x/>
    </i>
    <i r="1">
      <x v="1"/>
    </i>
    <i>
      <x v="35"/>
    </i>
    <i r="1">
      <x/>
    </i>
    <i r="1">
      <x v="1"/>
    </i>
    <i>
      <x v="36"/>
    </i>
    <i r="1">
      <x/>
    </i>
    <i r="1">
      <x v="1"/>
    </i>
    <i>
      <x v="37"/>
    </i>
    <i r="1">
      <x/>
    </i>
    <i r="1">
      <x v="1"/>
    </i>
    <i>
      <x v="38"/>
    </i>
    <i r="1">
      <x/>
    </i>
    <i r="1">
      <x v="1"/>
    </i>
    <i t="grand">
      <x/>
    </i>
  </rowItems>
  <colFields count="1">
    <field x="7"/>
  </colFields>
  <colItems count="5">
    <i>
      <x v="5"/>
    </i>
    <i>
      <x v="6"/>
    </i>
    <i>
      <x v="7"/>
    </i>
    <i>
      <x v="8"/>
    </i>
    <i t="grand">
      <x/>
    </i>
  </colItems>
  <dataFields count="1">
    <dataField name="Top Left" fld="0" baseField="0" baseItem="0"/>
  </dataFields>
  <formats count="12">
    <format dxfId="1258">
      <pivotArea dataOnly="0" outline="0" fieldPosition="0">
        <references count="1">
          <reference field="7" count="1">
            <x v="4"/>
          </reference>
        </references>
      </pivotArea>
    </format>
    <format dxfId="1257">
      <pivotArea type="origin" dataOnly="0" labelOnly="1" outline="0" fieldPosition="0"/>
    </format>
    <format dxfId="1256">
      <pivotArea field="2" type="button" dataOnly="0" labelOnly="1" outline="0" axis="axisRow" fieldPosition="0"/>
    </format>
    <format dxfId="1255">
      <pivotArea dataOnly="0" labelOnly="1" fieldPosition="0">
        <references count="1">
          <reference field="2" count="8">
            <x v="3"/>
            <x v="6"/>
            <x v="9"/>
            <x v="12"/>
            <x v="14"/>
            <x v="16"/>
            <x v="17"/>
            <x v="32"/>
          </reference>
        </references>
      </pivotArea>
    </format>
    <format dxfId="1254">
      <pivotArea dataOnly="0" labelOnly="1" grandRow="1" outline="0" fieldPosition="0"/>
    </format>
    <format dxfId="1253">
      <pivotArea type="origin" dataOnly="0" labelOnly="1" outline="0" fieldPosition="0"/>
    </format>
    <format dxfId="1252">
      <pivotArea field="2" type="button" dataOnly="0" labelOnly="1" outline="0" axis="axisRow" fieldPosition="0"/>
    </format>
    <format dxfId="1251">
      <pivotArea dataOnly="0" labelOnly="1" fieldPosition="0">
        <references count="1">
          <reference field="2" count="8">
            <x v="3"/>
            <x v="6"/>
            <x v="9"/>
            <x v="12"/>
            <x v="14"/>
            <x v="16"/>
            <x v="17"/>
            <x v="32"/>
          </reference>
        </references>
      </pivotArea>
    </format>
    <format dxfId="1250">
      <pivotArea dataOnly="0" labelOnly="1" grandRow="1" outline="0" fieldPosition="0"/>
    </format>
    <format dxfId="1249">
      <pivotArea dataOnly="0" labelOnly="1" fieldPosition="0">
        <references count="1">
          <reference field="7" count="0"/>
        </references>
      </pivotArea>
    </format>
    <format dxfId="1248">
      <pivotArea dataOnly="0" labelOnly="1" grandCol="1" outline="0" fieldPosition="0"/>
    </format>
    <format dxfId="1247">
      <pivotArea type="all" dataOnly="0"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16" applyNumberFormats="0" applyBorderFormats="0" applyFontFormats="0" applyPatternFormats="0" applyAlignmentFormats="0" applyWidthHeightFormats="1" dataCaption="Values" updatedVersion="4" minRefreshableVersion="3" rowGrandTotals="0" itemPrintTitles="1" createdVersion="4" indent="0" outline="1" outlineData="1" multipleFieldFilters="0" chartFormat="3">
  <location ref="A48:G70" firstHeaderRow="1" firstDataRow="2" firstDataCol="1"/>
  <pivotFields count="8">
    <pivotField dataField="1" showAll="0"/>
    <pivotField showAll="0"/>
    <pivotField axis="axisRow" showAll="0">
      <items count="42">
        <item x="10"/>
        <item x="29"/>
        <item x="2"/>
        <item x="28"/>
        <item x="9"/>
        <item x="20"/>
        <item n="NHS Central London_x000a_(Westminster)" x="8"/>
        <item x="22"/>
        <item x="6"/>
        <item x="3"/>
        <item x="32"/>
        <item x="23"/>
        <item x="4"/>
        <item x="0"/>
        <item x="5"/>
        <item x="7"/>
        <item x="12"/>
        <item x="24"/>
        <item x="30"/>
        <item x="31"/>
        <item x="14"/>
        <item x="26"/>
        <item x="1"/>
        <item x="18"/>
        <item x="19"/>
        <item x="21"/>
        <item x="25"/>
        <item x="27"/>
        <item x="13"/>
        <item x="17"/>
        <item x="11"/>
        <item x="15"/>
        <item n="NHS West London _x000a_(Kensington and Chelsea, _x000a_Queen’s Park and Paddington)" m="1" x="40"/>
        <item x="33"/>
        <item x="34"/>
        <item x="35"/>
        <item x="36"/>
        <item x="37"/>
        <item x="38"/>
        <item x="39"/>
        <item x="16"/>
        <item t="default"/>
      </items>
    </pivotField>
    <pivotField showAll="0">
      <items count="8">
        <item x="6"/>
        <item h="1" x="0"/>
        <item h="1" x="4"/>
        <item h="1" x="3"/>
        <item h="1" x="2"/>
        <item h="1" x="1"/>
        <item h="1" x="5"/>
        <item t="default"/>
      </items>
    </pivotField>
    <pivotField showAll="0"/>
    <pivotField showAll="0"/>
    <pivotField axis="axisRow" showAll="0">
      <items count="3">
        <item x="0"/>
        <item x="1"/>
        <item t="default"/>
      </items>
    </pivotField>
    <pivotField axis="axisCol" showAll="0">
      <items count="10">
        <item n="0 _x000a_comorbidities" m="1" x="6"/>
        <item n="1 _x000a_comorbidity" m="1" x="5"/>
        <item n="2 _x000a_comorbidities" m="1" x="8"/>
        <item n="3 or more _x000a_comorbidities" m="1" x="7"/>
        <item x="1"/>
        <item x="0"/>
        <item x="3"/>
        <item x="4"/>
        <item n="Cases diagnosed _x000a_prior to 2007 _x000a_(no Charlson score)" x="2"/>
        <item t="default"/>
      </items>
    </pivotField>
  </pivotFields>
  <rowFields count="2">
    <field x="2"/>
    <field x="6"/>
  </rowFields>
  <rowItems count="21">
    <i>
      <x v="33"/>
    </i>
    <i r="1">
      <x/>
    </i>
    <i r="1">
      <x v="1"/>
    </i>
    <i>
      <x v="34"/>
    </i>
    <i r="1">
      <x/>
    </i>
    <i r="1">
      <x v="1"/>
    </i>
    <i>
      <x v="35"/>
    </i>
    <i r="1">
      <x/>
    </i>
    <i r="1">
      <x v="1"/>
    </i>
    <i>
      <x v="36"/>
    </i>
    <i r="1">
      <x/>
    </i>
    <i r="1">
      <x v="1"/>
    </i>
    <i>
      <x v="37"/>
    </i>
    <i r="1">
      <x/>
    </i>
    <i r="1">
      <x v="1"/>
    </i>
    <i>
      <x v="38"/>
    </i>
    <i r="1">
      <x/>
    </i>
    <i r="1">
      <x v="1"/>
    </i>
    <i>
      <x v="39"/>
    </i>
    <i r="1">
      <x/>
    </i>
    <i r="1">
      <x v="1"/>
    </i>
  </rowItems>
  <colFields count="1">
    <field x="7"/>
  </colFields>
  <colItems count="6">
    <i>
      <x v="4"/>
    </i>
    <i>
      <x v="5"/>
    </i>
    <i>
      <x v="6"/>
    </i>
    <i>
      <x v="7"/>
    </i>
    <i>
      <x v="8"/>
    </i>
    <i t="grand">
      <x/>
    </i>
  </colItems>
  <dataFields count="1">
    <dataField name="Sum of COUNT(PATIENTID)" fld="0" baseField="0" baseItem="0"/>
  </dataFields>
  <formats count="9">
    <format dxfId="1267">
      <pivotArea type="origin" dataOnly="0" labelOnly="1" outline="0" fieldPosition="0"/>
    </format>
    <format dxfId="1266">
      <pivotArea field="2" type="button" dataOnly="0" labelOnly="1" outline="0" axis="axisRow" fieldPosition="0"/>
    </format>
    <format dxfId="1265">
      <pivotArea dataOnly="0" labelOnly="1" fieldPosition="0">
        <references count="1">
          <reference field="2" count="8">
            <x v="3"/>
            <x v="6"/>
            <x v="9"/>
            <x v="12"/>
            <x v="14"/>
            <x v="16"/>
            <x v="17"/>
            <x v="32"/>
          </reference>
        </references>
      </pivotArea>
    </format>
    <format dxfId="1264">
      <pivotArea dataOnly="0" labelOnly="1" grandRow="1" outline="0" fieldPosition="0"/>
    </format>
    <format dxfId="1263">
      <pivotArea dataOnly="0" labelOnly="1" fieldPosition="0">
        <references count="2">
          <reference field="2" count="1" selected="0">
            <x v="3"/>
          </reference>
          <reference field="6" count="0"/>
        </references>
      </pivotArea>
    </format>
    <format dxfId="1262">
      <pivotArea dataOnly="0" labelOnly="1" fieldPosition="0">
        <references count="1">
          <reference field="7" count="0"/>
        </references>
      </pivotArea>
    </format>
    <format dxfId="1261">
      <pivotArea dataOnly="0" labelOnly="1" fieldPosition="0">
        <references count="1">
          <reference field="7" count="0"/>
        </references>
      </pivotArea>
    </format>
    <format dxfId="1260">
      <pivotArea field="2" type="button" dataOnly="0" labelOnly="1" outline="0" axis="axisRow" fieldPosition="0"/>
    </format>
    <format dxfId="1259">
      <pivotArea dataOnly="0" labelOnly="1" grandCol="1" outline="0" fieldPosition="0"/>
    </format>
  </formats>
  <chartFormats count="9">
    <chartFormat chart="2" format="6" series="1">
      <pivotArea type="data" outline="0" fieldPosition="0">
        <references count="2">
          <reference field="4294967294" count="1" selected="0">
            <x v="0"/>
          </reference>
          <reference field="7" count="1" selected="0">
            <x v="0"/>
          </reference>
        </references>
      </pivotArea>
    </chartFormat>
    <chartFormat chart="2" format="7" series="1">
      <pivotArea type="data" outline="0" fieldPosition="0">
        <references count="2">
          <reference field="4294967294" count="1" selected="0">
            <x v="0"/>
          </reference>
          <reference field="7" count="1" selected="0">
            <x v="1"/>
          </reference>
        </references>
      </pivotArea>
    </chartFormat>
    <chartFormat chart="2" format="8" series="1">
      <pivotArea type="data" outline="0" fieldPosition="0">
        <references count="2">
          <reference field="4294967294" count="1" selected="0">
            <x v="0"/>
          </reference>
          <reference field="7" count="1" selected="0">
            <x v="2"/>
          </reference>
        </references>
      </pivotArea>
    </chartFormat>
    <chartFormat chart="2" format="9" series="1">
      <pivotArea type="data" outline="0" fieldPosition="0">
        <references count="2">
          <reference field="4294967294" count="1" selected="0">
            <x v="0"/>
          </reference>
          <reference field="7" count="1" selected="0">
            <x v="3"/>
          </reference>
        </references>
      </pivotArea>
    </chartFormat>
    <chartFormat chart="2" format="10" series="1">
      <pivotArea type="data" outline="0" fieldPosition="0">
        <references count="2">
          <reference field="4294967294" count="1" selected="0">
            <x v="0"/>
          </reference>
          <reference field="7" count="1" selected="0">
            <x v="8"/>
          </reference>
        </references>
      </pivotArea>
    </chartFormat>
    <chartFormat chart="2" format="15" series="1">
      <pivotArea type="data" outline="0" fieldPosition="0">
        <references count="2">
          <reference field="4294967294" count="1" selected="0">
            <x v="0"/>
          </reference>
          <reference field="7" count="1" selected="0">
            <x v="5"/>
          </reference>
        </references>
      </pivotArea>
    </chartFormat>
    <chartFormat chart="2" format="16" series="1">
      <pivotArea type="data" outline="0" fieldPosition="0">
        <references count="2">
          <reference field="4294967294" count="1" selected="0">
            <x v="0"/>
          </reference>
          <reference field="7" count="1" selected="0">
            <x v="4"/>
          </reference>
        </references>
      </pivotArea>
    </chartFormat>
    <chartFormat chart="2" format="17" series="1">
      <pivotArea type="data" outline="0" fieldPosition="0">
        <references count="2">
          <reference field="4294967294" count="1" selected="0">
            <x v="0"/>
          </reference>
          <reference field="7" count="1" selected="0">
            <x v="6"/>
          </reference>
        </references>
      </pivotArea>
    </chartFormat>
    <chartFormat chart="2" format="18" series="1">
      <pivotArea type="data" outline="0" fieldPosition="0">
        <references count="2">
          <reference field="4294967294" count="1" selected="0">
            <x v="0"/>
          </reference>
          <reference field="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21" applyNumberFormats="0" applyBorderFormats="0" applyFontFormats="0" applyPatternFormats="0" applyAlignmentFormats="0" applyWidthHeightFormats="1" dataCaption="Values" missingCaption="0" updatedVersion="4" minRefreshableVersion="3" rowGrandTotals="0" itemPrintTitles="1" createdVersion="4" indent="0" outline="1" outlineData="1" multipleFieldFilters="0" chartFormat="4">
  <location ref="A49:G92" firstHeaderRow="1" firstDataRow="2" firstDataCol="1"/>
  <pivotFields count="7">
    <pivotField dataField="1" showAll="0" defaultSubtotal="0"/>
    <pivotField showAll="0"/>
    <pivotField axis="axisRow" showAll="0">
      <items count="42">
        <item x="1"/>
        <item x="2"/>
        <item x="3"/>
        <item x="4"/>
        <item x="5"/>
        <item x="6"/>
        <item n="NHS Central London_x000a_(Westminster)" x="32"/>
        <item x="7"/>
        <item x="8"/>
        <item x="9"/>
        <item x="10"/>
        <item x="12"/>
        <item x="13"/>
        <item x="14"/>
        <item x="15"/>
        <item x="16"/>
        <item x="17"/>
        <item x="11"/>
        <item x="18"/>
        <item x="19"/>
        <item x="20"/>
        <item x="21"/>
        <item x="26"/>
        <item x="22"/>
        <item x="23"/>
        <item x="24"/>
        <item x="25"/>
        <item x="27"/>
        <item x="28"/>
        <item x="29"/>
        <item x="30"/>
        <item x="0"/>
        <item n="NHS West London _x000a_(Kensington and Chelsea, _x000a_Queen’s Park and Paddington)" m="1" x="40"/>
        <item x="33"/>
        <item x="34"/>
        <item x="35"/>
        <item x="36"/>
        <item x="37"/>
        <item x="38"/>
        <item x="39"/>
        <item x="31"/>
        <item t="default"/>
      </items>
    </pivotField>
    <pivotField showAll="0">
      <items count="8">
        <item h="1" x="6"/>
        <item h="1" x="2"/>
        <item x="1"/>
        <item h="1" x="4"/>
        <item h="1" x="3"/>
        <item h="1" x="5"/>
        <item h="1" x="0"/>
        <item t="default"/>
      </items>
    </pivotField>
    <pivotField axis="axisRow" sortType="ascending" defaultSubtotal="0">
      <items count="5">
        <item x="0"/>
        <item x="1"/>
        <item x="2"/>
        <item x="3"/>
        <item x="4"/>
      </items>
    </pivotField>
    <pivotField showAll="0" defaultSubtotal="0"/>
    <pivotField axis="axisCol" showAll="0">
      <items count="9">
        <item m="1" x="5"/>
        <item m="1" x="7"/>
        <item m="1" x="6"/>
        <item x="0"/>
        <item x="1"/>
        <item x="2"/>
        <item x="3"/>
        <item x="4"/>
        <item t="default"/>
      </items>
    </pivotField>
  </pivotFields>
  <rowFields count="2">
    <field x="2"/>
    <field x="4"/>
  </rowFields>
  <rowItems count="42">
    <i>
      <x/>
    </i>
    <i r="1">
      <x/>
    </i>
    <i r="1">
      <x v="1"/>
    </i>
    <i r="1">
      <x v="2"/>
    </i>
    <i r="1">
      <x v="3"/>
    </i>
    <i r="1">
      <x v="4"/>
    </i>
    <i>
      <x v="7"/>
    </i>
    <i r="1">
      <x/>
    </i>
    <i r="1">
      <x v="1"/>
    </i>
    <i r="1">
      <x v="2"/>
    </i>
    <i r="1">
      <x v="3"/>
    </i>
    <i r="1">
      <x v="4"/>
    </i>
    <i>
      <x v="15"/>
    </i>
    <i r="1">
      <x/>
    </i>
    <i r="1">
      <x v="1"/>
    </i>
    <i r="1">
      <x v="2"/>
    </i>
    <i r="1">
      <x v="3"/>
    </i>
    <i r="1">
      <x v="4"/>
    </i>
    <i>
      <x v="23"/>
    </i>
    <i r="1">
      <x/>
    </i>
    <i r="1">
      <x v="1"/>
    </i>
    <i r="1">
      <x v="2"/>
    </i>
    <i r="1">
      <x v="3"/>
    </i>
    <i r="1">
      <x v="4"/>
    </i>
    <i>
      <x v="24"/>
    </i>
    <i r="1">
      <x/>
    </i>
    <i r="1">
      <x v="1"/>
    </i>
    <i r="1">
      <x v="2"/>
    </i>
    <i r="1">
      <x v="3"/>
    </i>
    <i r="1">
      <x v="4"/>
    </i>
    <i>
      <x v="28"/>
    </i>
    <i r="1">
      <x/>
    </i>
    <i r="1">
      <x v="1"/>
    </i>
    <i r="1">
      <x v="2"/>
    </i>
    <i r="1">
      <x v="3"/>
    </i>
    <i r="1">
      <x v="4"/>
    </i>
    <i>
      <x v="29"/>
    </i>
    <i r="1">
      <x/>
    </i>
    <i r="1">
      <x v="1"/>
    </i>
    <i r="1">
      <x v="2"/>
    </i>
    <i r="1">
      <x v="3"/>
    </i>
    <i r="1">
      <x v="4"/>
    </i>
  </rowItems>
  <colFields count="1">
    <field x="6"/>
  </colFields>
  <colItems count="6">
    <i>
      <x v="3"/>
    </i>
    <i>
      <x v="4"/>
    </i>
    <i>
      <x v="5"/>
    </i>
    <i>
      <x v="6"/>
    </i>
    <i>
      <x v="7"/>
    </i>
    <i t="grand">
      <x/>
    </i>
  </colItems>
  <dataFields count="1">
    <dataField name="Sum of COUNT(PATIENTID)" fld="0" baseField="0" baseItem="0"/>
  </dataFields>
  <formats count="7">
    <format dxfId="1193">
      <pivotArea type="origin" dataOnly="0" labelOnly="1" outline="0" fieldPosition="0"/>
    </format>
    <format dxfId="1192">
      <pivotArea field="2" type="button" dataOnly="0" labelOnly="1" outline="0" axis="axisRow" fieldPosition="0"/>
    </format>
    <format dxfId="1191">
      <pivotArea dataOnly="0" labelOnly="1" fieldPosition="0">
        <references count="1">
          <reference field="2" count="8">
            <x v="3"/>
            <x v="6"/>
            <x v="9"/>
            <x v="12"/>
            <x v="14"/>
            <x v="16"/>
            <x v="17"/>
            <x v="32"/>
          </reference>
        </references>
      </pivotArea>
    </format>
    <format dxfId="1190">
      <pivotArea dataOnly="0" labelOnly="1" grandRow="1" outline="0" fieldPosition="0"/>
    </format>
    <format dxfId="1189">
      <pivotArea field="2" type="button" dataOnly="0" labelOnly="1" outline="0" axis="axisRow" fieldPosition="0"/>
    </format>
    <format dxfId="1188">
      <pivotArea dataOnly="0" labelOnly="1" grandCol="1" outline="0" fieldPosition="0"/>
    </format>
    <format dxfId="1187">
      <pivotArea dataOnly="0" labelOnly="1" fieldPosition="0">
        <references count="1">
          <reference field="6" count="1">
            <x v="7"/>
          </reference>
        </references>
      </pivotArea>
    </format>
  </formats>
  <chartFormats count="1">
    <chartFormat chart="3" format="2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21" applyNumberFormats="0" applyBorderFormats="0" applyFontFormats="0" applyPatternFormats="0" applyAlignmentFormats="0" applyWidthHeightFormats="1" dataCaption="Values" missingCaption="0" updatedVersion="4" minRefreshableVersion="3" rowGrandTotals="0" itemPrintTitles="1" createdVersion="4" indent="0" showHeaders="0" outline="1" outlineData="1" multipleFieldFilters="0" chartFormat="10">
  <location ref="K128:P171" firstHeaderRow="1" firstDataRow="2" firstDataCol="1"/>
  <pivotFields count="7">
    <pivotField dataField="1" showAll="0" defaultSubtotal="0"/>
    <pivotField showAll="0"/>
    <pivotField axis="axisRow" showAll="0">
      <items count="42">
        <item x="1"/>
        <item x="2"/>
        <item x="3"/>
        <item x="4"/>
        <item x="5"/>
        <item x="6"/>
        <item x="32"/>
        <item x="7"/>
        <item x="8"/>
        <item x="9"/>
        <item x="10"/>
        <item x="12"/>
        <item x="13"/>
        <item x="14"/>
        <item x="15"/>
        <item x="16"/>
        <item x="17"/>
        <item x="11"/>
        <item x="18"/>
        <item x="19"/>
        <item x="20"/>
        <item x="21"/>
        <item x="26"/>
        <item x="22"/>
        <item x="23"/>
        <item x="24"/>
        <item x="25"/>
        <item x="27"/>
        <item x="28"/>
        <item x="29"/>
        <item x="30"/>
        <item x="0"/>
        <item n="NHS West London (Kensington and Chelsea, Queen’s Park and Paddington)" m="1" x="40"/>
        <item x="33"/>
        <item x="34"/>
        <item x="35"/>
        <item x="36"/>
        <item x="37"/>
        <item x="38"/>
        <item h="1" x="39"/>
        <item x="31"/>
        <item t="default"/>
      </items>
    </pivotField>
    <pivotField showAll="0">
      <items count="8">
        <item h="1" x="6"/>
        <item h="1" x="2"/>
        <item x="1"/>
        <item h="1" x="4"/>
        <item h="1" x="3"/>
        <item h="1" x="5"/>
        <item h="1" x="0"/>
        <item t="default"/>
      </items>
    </pivotField>
    <pivotField axis="axisRow" sortType="ascending" defaultSubtotal="0">
      <items count="5">
        <item x="0"/>
        <item x="1"/>
        <item x="2"/>
        <item x="3"/>
        <item x="4"/>
      </items>
    </pivotField>
    <pivotField showAll="0" defaultSubtotal="0"/>
    <pivotField axis="axisCol" showAll="0">
      <items count="9">
        <item m="1" x="5"/>
        <item m="1" x="7"/>
        <item m="1" x="6"/>
        <item x="0"/>
        <item x="1"/>
        <item x="2"/>
        <item x="3"/>
        <item h="1" x="4"/>
        <item t="default"/>
      </items>
    </pivotField>
  </pivotFields>
  <rowFields count="2">
    <field x="2"/>
    <field x="4"/>
  </rowFields>
  <rowItems count="42">
    <i>
      <x/>
    </i>
    <i r="1">
      <x/>
    </i>
    <i r="1">
      <x v="1"/>
    </i>
    <i r="1">
      <x v="2"/>
    </i>
    <i r="1">
      <x v="3"/>
    </i>
    <i r="1">
      <x v="4"/>
    </i>
    <i>
      <x v="7"/>
    </i>
    <i r="1">
      <x/>
    </i>
    <i r="1">
      <x v="1"/>
    </i>
    <i r="1">
      <x v="2"/>
    </i>
    <i r="1">
      <x v="3"/>
    </i>
    <i r="1">
      <x v="4"/>
    </i>
    <i>
      <x v="15"/>
    </i>
    <i r="1">
      <x/>
    </i>
    <i r="1">
      <x v="1"/>
    </i>
    <i r="1">
      <x v="2"/>
    </i>
    <i r="1">
      <x v="3"/>
    </i>
    <i r="1">
      <x v="4"/>
    </i>
    <i>
      <x v="23"/>
    </i>
    <i r="1">
      <x/>
    </i>
    <i r="1">
      <x v="1"/>
    </i>
    <i r="1">
      <x v="2"/>
    </i>
    <i r="1">
      <x v="3"/>
    </i>
    <i r="1">
      <x v="4"/>
    </i>
    <i>
      <x v="24"/>
    </i>
    <i r="1">
      <x/>
    </i>
    <i r="1">
      <x v="1"/>
    </i>
    <i r="1">
      <x v="2"/>
    </i>
    <i r="1">
      <x v="3"/>
    </i>
    <i r="1">
      <x v="4"/>
    </i>
    <i>
      <x v="28"/>
    </i>
    <i r="1">
      <x/>
    </i>
    <i r="1">
      <x v="1"/>
    </i>
    <i r="1">
      <x v="2"/>
    </i>
    <i r="1">
      <x v="3"/>
    </i>
    <i r="1">
      <x v="4"/>
    </i>
    <i>
      <x v="29"/>
    </i>
    <i r="1">
      <x/>
    </i>
    <i r="1">
      <x v="1"/>
    </i>
    <i r="1">
      <x v="2"/>
    </i>
    <i r="1">
      <x v="3"/>
    </i>
    <i r="1">
      <x v="4"/>
    </i>
  </rowItems>
  <colFields count="1">
    <field x="6"/>
  </colFields>
  <colItems count="5">
    <i>
      <x v="3"/>
    </i>
    <i>
      <x v="4"/>
    </i>
    <i>
      <x v="5"/>
    </i>
    <i>
      <x v="6"/>
    </i>
    <i t="grand">
      <x/>
    </i>
  </colItems>
  <dataFields count="1">
    <dataField name="Sum of COUNT(PATIENTID)" fld="0" baseField="0" baseItem="0"/>
  </dataFields>
  <formats count="11">
    <format dxfId="1204">
      <pivotArea type="origin" dataOnly="0" labelOnly="1" outline="0" fieldPosition="0"/>
    </format>
    <format dxfId="1203">
      <pivotArea field="2" type="button" dataOnly="0" labelOnly="1" outline="0" axis="axisRow" fieldPosition="0"/>
    </format>
    <format dxfId="1202">
      <pivotArea dataOnly="0" labelOnly="1" fieldPosition="0">
        <references count="1">
          <reference field="2" count="8">
            <x v="3"/>
            <x v="6"/>
            <x v="9"/>
            <x v="12"/>
            <x v="14"/>
            <x v="16"/>
            <x v="17"/>
            <x v="32"/>
          </reference>
        </references>
      </pivotArea>
    </format>
    <format dxfId="1201">
      <pivotArea dataOnly="0" labelOnly="1" grandRow="1" outline="0" fieldPosition="0"/>
    </format>
    <format dxfId="1200">
      <pivotArea type="origin" dataOnly="0" labelOnly="1" outline="0" fieldPosition="0"/>
    </format>
    <format dxfId="1199">
      <pivotArea field="2" type="button" dataOnly="0" labelOnly="1" outline="0" axis="axisRow" fieldPosition="0"/>
    </format>
    <format dxfId="1198">
      <pivotArea dataOnly="0" labelOnly="1" fieldPosition="0">
        <references count="1">
          <reference field="2" count="8">
            <x v="3"/>
            <x v="6"/>
            <x v="9"/>
            <x v="12"/>
            <x v="14"/>
            <x v="16"/>
            <x v="17"/>
            <x v="32"/>
          </reference>
        </references>
      </pivotArea>
    </format>
    <format dxfId="1197">
      <pivotArea dataOnly="0" labelOnly="1" grandRow="1" outline="0" fieldPosition="0"/>
    </format>
    <format dxfId="1196">
      <pivotArea dataOnly="0" labelOnly="1" fieldPosition="0">
        <references count="1">
          <reference field="6" count="0"/>
        </references>
      </pivotArea>
    </format>
    <format dxfId="1195">
      <pivotArea dataOnly="0" labelOnly="1" grandCol="1" outline="0" fieldPosition="0"/>
    </format>
    <format dxfId="1194">
      <pivotArea type="all" dataOnly="0" outline="0" fieldPosition="0"/>
    </format>
  </formats>
  <chartFormats count="5">
    <chartFormat chart="9" format="11" series="1">
      <pivotArea type="data" outline="0" fieldPosition="0">
        <references count="2">
          <reference field="4294967294" count="1" selected="0">
            <x v="0"/>
          </reference>
          <reference field="6" count="1" selected="0">
            <x v="6"/>
          </reference>
        </references>
      </pivotArea>
    </chartFormat>
    <chartFormat chart="9" format="13" series="1">
      <pivotArea type="data" outline="0" fieldPosition="0">
        <references count="2">
          <reference field="4294967294" count="1" selected="0">
            <x v="0"/>
          </reference>
          <reference field="6" count="1" selected="0">
            <x v="3"/>
          </reference>
        </references>
      </pivotArea>
    </chartFormat>
    <chartFormat chart="9" format="14" series="1">
      <pivotArea type="data" outline="0" fieldPosition="0">
        <references count="2">
          <reference field="4294967294" count="1" selected="0">
            <x v="0"/>
          </reference>
          <reference field="6" count="1" selected="0">
            <x v="4"/>
          </reference>
        </references>
      </pivotArea>
    </chartFormat>
    <chartFormat chart="9" format="15" series="1">
      <pivotArea type="data" outline="0" fieldPosition="0">
        <references count="2">
          <reference field="4294967294" count="1" selected="0">
            <x v="0"/>
          </reference>
          <reference field="6" count="1" selected="0">
            <x v="5"/>
          </reference>
        </references>
      </pivotArea>
    </chartFormat>
    <chartFormat chart="9" format="16" series="1">
      <pivotArea type="data" outline="0" fieldPosition="0">
        <references count="2">
          <reference field="4294967294" count="1" selected="0">
            <x v="0"/>
          </reference>
          <reference field="6"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5" cacheId="21" applyNumberFormats="0" applyBorderFormats="0" applyFontFormats="0" applyPatternFormats="0" applyAlignmentFormats="0" applyWidthHeightFormats="1" dataCaption="Values" missingCaption="0" updatedVersion="4" minRefreshableVersion="3" rowGrandTotals="0" itemPrintTitles="1" createdVersion="4" indent="0" outline="1" outlineData="1" multipleFieldFilters="0" chartFormat="13">
  <location ref="R128:W171" firstHeaderRow="1" firstDataRow="2" firstDataCol="1"/>
  <pivotFields count="7">
    <pivotField dataField="1" showAll="0" defaultSubtotal="0"/>
    <pivotField showAll="0"/>
    <pivotField axis="axisRow" showAll="0">
      <items count="42">
        <item x="1"/>
        <item x="2"/>
        <item x="3"/>
        <item x="4"/>
        <item x="5"/>
        <item x="6"/>
        <item x="32"/>
        <item x="7"/>
        <item x="8"/>
        <item x="9"/>
        <item x="10"/>
        <item x="12"/>
        <item x="13"/>
        <item x="14"/>
        <item x="15"/>
        <item x="16"/>
        <item x="17"/>
        <item x="11"/>
        <item x="18"/>
        <item x="19"/>
        <item x="20"/>
        <item x="21"/>
        <item x="26"/>
        <item x="22"/>
        <item x="23"/>
        <item x="24"/>
        <item x="25"/>
        <item x="27"/>
        <item x="28"/>
        <item x="29"/>
        <item x="30"/>
        <item x="0"/>
        <item n="NHS West London (Kensington and Chelsea, Queen’s Park and Paddington)" m="1" x="40"/>
        <item x="33"/>
        <item x="34"/>
        <item x="35"/>
        <item x="36"/>
        <item x="37"/>
        <item x="38"/>
        <item x="39"/>
        <item x="31"/>
        <item t="default"/>
      </items>
    </pivotField>
    <pivotField showAll="0">
      <items count="8">
        <item h="1" x="6"/>
        <item h="1" x="2"/>
        <item x="1"/>
        <item h="1" x="4"/>
        <item h="1" x="3"/>
        <item h="1" x="5"/>
        <item h="1" x="0"/>
        <item t="default"/>
      </items>
    </pivotField>
    <pivotField axis="axisRow" sortType="ascending" defaultSubtotal="0">
      <items count="5">
        <item x="0"/>
        <item x="1"/>
        <item x="2"/>
        <item x="3"/>
        <item x="4"/>
      </items>
    </pivotField>
    <pivotField showAll="0" defaultSubtotal="0"/>
    <pivotField axis="axisCol" showAll="0">
      <items count="9">
        <item h="1" m="1" x="5"/>
        <item h="1" m="1" x="7"/>
        <item h="1" m="1" x="6"/>
        <item x="0"/>
        <item x="1"/>
        <item x="2"/>
        <item h="1" x="4"/>
        <item x="3"/>
        <item t="default"/>
      </items>
    </pivotField>
  </pivotFields>
  <rowFields count="2">
    <field x="2"/>
    <field x="4"/>
  </rowFields>
  <rowItems count="42">
    <i>
      <x/>
    </i>
    <i r="1">
      <x/>
    </i>
    <i r="1">
      <x v="1"/>
    </i>
    <i r="1">
      <x v="2"/>
    </i>
    <i r="1">
      <x v="3"/>
    </i>
    <i r="1">
      <x v="4"/>
    </i>
    <i>
      <x v="7"/>
    </i>
    <i r="1">
      <x/>
    </i>
    <i r="1">
      <x v="1"/>
    </i>
    <i r="1">
      <x v="2"/>
    </i>
    <i r="1">
      <x v="3"/>
    </i>
    <i r="1">
      <x v="4"/>
    </i>
    <i>
      <x v="15"/>
    </i>
    <i r="1">
      <x/>
    </i>
    <i r="1">
      <x v="1"/>
    </i>
    <i r="1">
      <x v="2"/>
    </i>
    <i r="1">
      <x v="3"/>
    </i>
    <i r="1">
      <x v="4"/>
    </i>
    <i>
      <x v="23"/>
    </i>
    <i r="1">
      <x/>
    </i>
    <i r="1">
      <x v="1"/>
    </i>
    <i r="1">
      <x v="2"/>
    </i>
    <i r="1">
      <x v="3"/>
    </i>
    <i r="1">
      <x v="4"/>
    </i>
    <i>
      <x v="24"/>
    </i>
    <i r="1">
      <x/>
    </i>
    <i r="1">
      <x v="1"/>
    </i>
    <i r="1">
      <x v="2"/>
    </i>
    <i r="1">
      <x v="3"/>
    </i>
    <i r="1">
      <x v="4"/>
    </i>
    <i>
      <x v="28"/>
    </i>
    <i r="1">
      <x/>
    </i>
    <i r="1">
      <x v="1"/>
    </i>
    <i r="1">
      <x v="2"/>
    </i>
    <i r="1">
      <x v="3"/>
    </i>
    <i r="1">
      <x v="4"/>
    </i>
    <i>
      <x v="29"/>
    </i>
    <i r="1">
      <x/>
    </i>
    <i r="1">
      <x v="1"/>
    </i>
    <i r="1">
      <x v="2"/>
    </i>
    <i r="1">
      <x v="3"/>
    </i>
    <i r="1">
      <x v="4"/>
    </i>
  </rowItems>
  <colFields count="1">
    <field x="6"/>
  </colFields>
  <colItems count="5">
    <i>
      <x v="3"/>
    </i>
    <i>
      <x v="4"/>
    </i>
    <i>
      <x v="5"/>
    </i>
    <i>
      <x v="7"/>
    </i>
    <i t="grand">
      <x/>
    </i>
  </colItems>
  <dataFields count="1">
    <dataField name="Sum of COUNT(PATIENTID)" fld="0" baseField="0" baseItem="0"/>
  </dataFields>
  <formats count="10">
    <format dxfId="1214">
      <pivotArea type="origin" dataOnly="0" labelOnly="1" outline="0" fieldPosition="0"/>
    </format>
    <format dxfId="1213">
      <pivotArea field="2" type="button" dataOnly="0" labelOnly="1" outline="0" axis="axisRow" fieldPosition="0"/>
    </format>
    <format dxfId="1212">
      <pivotArea dataOnly="0" labelOnly="1" fieldPosition="0">
        <references count="1">
          <reference field="2" count="8">
            <x v="3"/>
            <x v="6"/>
            <x v="9"/>
            <x v="12"/>
            <x v="14"/>
            <x v="16"/>
            <x v="17"/>
            <x v="32"/>
          </reference>
        </references>
      </pivotArea>
    </format>
    <format dxfId="1211">
      <pivotArea dataOnly="0" labelOnly="1" grandRow="1" outline="0" fieldPosition="0"/>
    </format>
    <format dxfId="1210">
      <pivotArea type="origin" dataOnly="0" labelOnly="1" outline="0" fieldPosition="0"/>
    </format>
    <format dxfId="1209">
      <pivotArea field="2" type="button" dataOnly="0" labelOnly="1" outline="0" axis="axisRow" fieldPosition="0"/>
    </format>
    <format dxfId="1208">
      <pivotArea dataOnly="0" labelOnly="1" fieldPosition="0">
        <references count="1">
          <reference field="2" count="8">
            <x v="3"/>
            <x v="6"/>
            <x v="9"/>
            <x v="12"/>
            <x v="14"/>
            <x v="16"/>
            <x v="17"/>
            <x v="32"/>
          </reference>
        </references>
      </pivotArea>
    </format>
    <format dxfId="1207">
      <pivotArea dataOnly="0" labelOnly="1" grandRow="1" outline="0" fieldPosition="0"/>
    </format>
    <format dxfId="1206">
      <pivotArea dataOnly="0" labelOnly="1" fieldPosition="0">
        <references count="1">
          <reference field="6" count="0"/>
        </references>
      </pivotArea>
    </format>
    <format dxfId="1205">
      <pivotArea dataOnly="0" labelOnly="1" grandCol="1" outline="0" fieldPosition="0"/>
    </format>
  </formats>
  <chartFormats count="4">
    <chartFormat chart="12" format="26" series="1">
      <pivotArea type="data" outline="0" fieldPosition="0">
        <references count="2">
          <reference field="4294967294" count="1" selected="0">
            <x v="0"/>
          </reference>
          <reference field="6" count="1" selected="0">
            <x v="7"/>
          </reference>
        </references>
      </pivotArea>
    </chartFormat>
    <chartFormat chart="12" format="28" series="1">
      <pivotArea type="data" outline="0" fieldPosition="0">
        <references count="2">
          <reference field="4294967294" count="1" selected="0">
            <x v="0"/>
          </reference>
          <reference field="6" count="1" selected="0">
            <x v="3"/>
          </reference>
        </references>
      </pivotArea>
    </chartFormat>
    <chartFormat chart="12" format="29" series="1">
      <pivotArea type="data" outline="0" fieldPosition="0">
        <references count="2">
          <reference field="4294967294" count="1" selected="0">
            <x v="0"/>
          </reference>
          <reference field="6" count="1" selected="0">
            <x v="4"/>
          </reference>
        </references>
      </pivotArea>
    </chartFormat>
    <chartFormat chart="12" format="30" series="1">
      <pivotArea type="data" outline="0" fieldPosition="0">
        <references count="2">
          <reference field="4294967294" count="1" selected="0">
            <x v="0"/>
          </reference>
          <reference field="6"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6" cacheId="21" applyNumberFormats="0" applyBorderFormats="0" applyFontFormats="0" applyPatternFormats="0" applyAlignmentFormats="0" applyWidthHeightFormats="1" dataCaption="Values" missingCaption="0" updatedVersion="4" minRefreshableVersion="3" rowGrandTotals="0" itemPrintTitles="1" createdVersion="4" indent="0" outline="1" outlineData="1" multipleFieldFilters="0" chartFormat="13">
  <location ref="Y128:AE171" firstHeaderRow="1" firstDataRow="2" firstDataCol="1"/>
  <pivotFields count="7">
    <pivotField dataField="1" showAll="0"/>
    <pivotField showAll="0"/>
    <pivotField axis="axisRow" showAll="0">
      <items count="42">
        <item x="1"/>
        <item x="2"/>
        <item x="3"/>
        <item x="4"/>
        <item x="5"/>
        <item x="6"/>
        <item x="32"/>
        <item x="7"/>
        <item x="8"/>
        <item x="9"/>
        <item x="10"/>
        <item x="12"/>
        <item x="13"/>
        <item x="14"/>
        <item x="15"/>
        <item x="16"/>
        <item x="17"/>
        <item x="11"/>
        <item x="18"/>
        <item x="19"/>
        <item x="20"/>
        <item x="21"/>
        <item x="26"/>
        <item x="22"/>
        <item x="23"/>
        <item x="24"/>
        <item x="25"/>
        <item x="27"/>
        <item x="28"/>
        <item x="29"/>
        <item x="30"/>
        <item x="0"/>
        <item n="NHS West London (Kensington and Chelsea, Queen’s Park and Paddington)" m="1" x="40"/>
        <item x="33"/>
        <item x="34"/>
        <item x="35"/>
        <item x="36"/>
        <item x="37"/>
        <item x="38"/>
        <item h="1" x="39"/>
        <item x="31"/>
        <item t="default"/>
      </items>
    </pivotField>
    <pivotField showAll="0">
      <items count="8">
        <item h="1" x="6"/>
        <item h="1" x="2"/>
        <item x="1"/>
        <item h="1" x="4"/>
        <item h="1" x="3"/>
        <item h="1" x="5"/>
        <item h="1" x="0"/>
        <item t="default"/>
      </items>
    </pivotField>
    <pivotField axis="axisRow" sortType="ascending" defaultSubtotal="0">
      <items count="5">
        <item x="0"/>
        <item x="1"/>
        <item x="2"/>
        <item x="3"/>
        <item x="4"/>
      </items>
    </pivotField>
    <pivotField showAll="0" defaultSubtotal="0"/>
    <pivotField axis="axisCol" showAll="0">
      <items count="9">
        <item m="1" x="5"/>
        <item m="1" x="7"/>
        <item m="1" x="6"/>
        <item x="0"/>
        <item x="1"/>
        <item x="2"/>
        <item x="3"/>
        <item x="4"/>
        <item t="default"/>
      </items>
    </pivotField>
  </pivotFields>
  <rowFields count="2">
    <field x="2"/>
    <field x="4"/>
  </rowFields>
  <rowItems count="42">
    <i>
      <x/>
    </i>
    <i r="1">
      <x/>
    </i>
    <i r="1">
      <x v="1"/>
    </i>
    <i r="1">
      <x v="2"/>
    </i>
    <i r="1">
      <x v="3"/>
    </i>
    <i r="1">
      <x v="4"/>
    </i>
    <i>
      <x v="7"/>
    </i>
    <i r="1">
      <x/>
    </i>
    <i r="1">
      <x v="1"/>
    </i>
    <i r="1">
      <x v="2"/>
    </i>
    <i r="1">
      <x v="3"/>
    </i>
    <i r="1">
      <x v="4"/>
    </i>
    <i>
      <x v="15"/>
    </i>
    <i r="1">
      <x/>
    </i>
    <i r="1">
      <x v="1"/>
    </i>
    <i r="1">
      <x v="2"/>
    </i>
    <i r="1">
      <x v="3"/>
    </i>
    <i r="1">
      <x v="4"/>
    </i>
    <i>
      <x v="23"/>
    </i>
    <i r="1">
      <x/>
    </i>
    <i r="1">
      <x v="1"/>
    </i>
    <i r="1">
      <x v="2"/>
    </i>
    <i r="1">
      <x v="3"/>
    </i>
    <i r="1">
      <x v="4"/>
    </i>
    <i>
      <x v="24"/>
    </i>
    <i r="1">
      <x/>
    </i>
    <i r="1">
      <x v="1"/>
    </i>
    <i r="1">
      <x v="2"/>
    </i>
    <i r="1">
      <x v="3"/>
    </i>
    <i r="1">
      <x v="4"/>
    </i>
    <i>
      <x v="28"/>
    </i>
    <i r="1">
      <x/>
    </i>
    <i r="1">
      <x v="1"/>
    </i>
    <i r="1">
      <x v="2"/>
    </i>
    <i r="1">
      <x v="3"/>
    </i>
    <i r="1">
      <x v="4"/>
    </i>
    <i>
      <x v="29"/>
    </i>
    <i r="1">
      <x/>
    </i>
    <i r="1">
      <x v="1"/>
    </i>
    <i r="1">
      <x v="2"/>
    </i>
    <i r="1">
      <x v="3"/>
    </i>
    <i r="1">
      <x v="4"/>
    </i>
  </rowItems>
  <colFields count="1">
    <field x="6"/>
  </colFields>
  <colItems count="6">
    <i>
      <x v="3"/>
    </i>
    <i>
      <x v="4"/>
    </i>
    <i>
      <x v="5"/>
    </i>
    <i>
      <x v="6"/>
    </i>
    <i>
      <x v="7"/>
    </i>
    <i t="grand">
      <x/>
    </i>
  </colItems>
  <dataFields count="1">
    <dataField name="Sum of COUNT(PATIENTID)" fld="0" baseField="0" baseItem="0"/>
  </dataFields>
  <formats count="10">
    <format dxfId="1224">
      <pivotArea type="origin" dataOnly="0" labelOnly="1" outline="0" fieldPosition="0"/>
    </format>
    <format dxfId="1223">
      <pivotArea field="2" type="button" dataOnly="0" labelOnly="1" outline="0" axis="axisRow" fieldPosition="0"/>
    </format>
    <format dxfId="1222">
      <pivotArea dataOnly="0" labelOnly="1" fieldPosition="0">
        <references count="1">
          <reference field="2" count="8">
            <x v="3"/>
            <x v="6"/>
            <x v="9"/>
            <x v="12"/>
            <x v="14"/>
            <x v="16"/>
            <x v="17"/>
            <x v="32"/>
          </reference>
        </references>
      </pivotArea>
    </format>
    <format dxfId="1221">
      <pivotArea dataOnly="0" labelOnly="1" grandRow="1" outline="0" fieldPosition="0"/>
    </format>
    <format dxfId="1220">
      <pivotArea type="origin" dataOnly="0" labelOnly="1" outline="0" fieldPosition="0"/>
    </format>
    <format dxfId="1219">
      <pivotArea field="2" type="button" dataOnly="0" labelOnly="1" outline="0" axis="axisRow" fieldPosition="0"/>
    </format>
    <format dxfId="1218">
      <pivotArea dataOnly="0" labelOnly="1" fieldPosition="0">
        <references count="1">
          <reference field="2" count="8">
            <x v="3"/>
            <x v="6"/>
            <x v="9"/>
            <x v="12"/>
            <x v="14"/>
            <x v="16"/>
            <x v="17"/>
            <x v="32"/>
          </reference>
        </references>
      </pivotArea>
    </format>
    <format dxfId="1217">
      <pivotArea dataOnly="0" labelOnly="1" grandRow="1" outline="0" fieldPosition="0"/>
    </format>
    <format dxfId="1216">
      <pivotArea dataOnly="0" labelOnly="1" fieldPosition="0">
        <references count="1">
          <reference field="6" count="0"/>
        </references>
      </pivotArea>
    </format>
    <format dxfId="1215">
      <pivotArea dataOnly="0" labelOnly="1" grandCol="1" outline="0" fieldPosition="0"/>
    </format>
  </formats>
  <chartFormats count="8">
    <chartFormat chart="12" format="27" series="1">
      <pivotArea type="data" outline="0" fieldPosition="0">
        <references count="2">
          <reference field="4294967294" count="1" selected="0">
            <x v="0"/>
          </reference>
          <reference field="6" count="1" selected="0">
            <x v="6"/>
          </reference>
        </references>
      </pivotArea>
    </chartFormat>
    <chartFormat chart="12" format="29" series="1">
      <pivotArea type="data" outline="0" fieldPosition="0">
        <references count="2">
          <reference field="4294967294" count="1" selected="0">
            <x v="0"/>
          </reference>
          <reference field="6" count="1" selected="0">
            <x v="0"/>
          </reference>
        </references>
      </pivotArea>
    </chartFormat>
    <chartFormat chart="12" format="30" series="1">
      <pivotArea type="data" outline="0" fieldPosition="0">
        <references count="2">
          <reference field="4294967294" count="1" selected="0">
            <x v="0"/>
          </reference>
          <reference field="6" count="1" selected="0">
            <x v="1"/>
          </reference>
        </references>
      </pivotArea>
    </chartFormat>
    <chartFormat chart="12" format="31" series="1">
      <pivotArea type="data" outline="0" fieldPosition="0">
        <references count="2">
          <reference field="4294967294" count="1" selected="0">
            <x v="0"/>
          </reference>
          <reference field="6" count="1" selected="0">
            <x v="2"/>
          </reference>
        </references>
      </pivotArea>
    </chartFormat>
    <chartFormat chart="12" format="33" series="1">
      <pivotArea type="data" outline="0" fieldPosition="0">
        <references count="2">
          <reference field="4294967294" count="1" selected="0">
            <x v="0"/>
          </reference>
          <reference field="6" count="1" selected="0">
            <x v="3"/>
          </reference>
        </references>
      </pivotArea>
    </chartFormat>
    <chartFormat chart="12" format="34" series="1">
      <pivotArea type="data" outline="0" fieldPosition="0">
        <references count="2">
          <reference field="4294967294" count="1" selected="0">
            <x v="0"/>
          </reference>
          <reference field="6" count="1" selected="0">
            <x v="4"/>
          </reference>
        </references>
      </pivotArea>
    </chartFormat>
    <chartFormat chart="12" format="35" series="1">
      <pivotArea type="data" outline="0" fieldPosition="0">
        <references count="2">
          <reference field="4294967294" count="1" selected="0">
            <x v="0"/>
          </reference>
          <reference field="6" count="1" selected="0">
            <x v="5"/>
          </reference>
        </references>
      </pivotArea>
    </chartFormat>
    <chartFormat chart="12" format="36" series="1">
      <pivotArea type="data" outline="0" fieldPosition="0">
        <references count="2">
          <reference field="4294967294" count="1" selected="0">
            <x v="0"/>
          </reference>
          <reference field="6"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6" cacheId="15" applyNumberFormats="0" applyBorderFormats="0" applyFontFormats="0" applyPatternFormats="0" applyAlignmentFormats="0" applyWidthHeightFormats="1" dataCaption="Values" updatedVersion="4" minRefreshableVersion="3" rowGrandTotals="0" itemPrintTitles="1" createdVersion="4" indent="0" outline="1" outlineData="1" multipleFieldFilters="0" chartFormat="14">
  <location ref="Y127:AE158" firstHeaderRow="1" firstDataRow="2" firstDataCol="1"/>
  <pivotFields count="7">
    <pivotField dataField="1" showAll="0" defaultSubtotal="0"/>
    <pivotField showAll="0"/>
    <pivotField axis="axisRow" showAll="0">
      <items count="42">
        <item x="20"/>
        <item x="2"/>
        <item x="18"/>
        <item x="30"/>
        <item x="27"/>
        <item x="13"/>
        <item x="31"/>
        <item x="12"/>
        <item x="6"/>
        <item x="4"/>
        <item x="17"/>
        <item x="24"/>
        <item x="21"/>
        <item x="5"/>
        <item x="32"/>
        <item x="1"/>
        <item x="7"/>
        <item x="19"/>
        <item x="25"/>
        <item x="15"/>
        <item x="14"/>
        <item x="26"/>
        <item x="22"/>
        <item x="3"/>
        <item x="8"/>
        <item x="23"/>
        <item x="28"/>
        <item x="16"/>
        <item x="10"/>
        <item x="11"/>
        <item x="9"/>
        <item x="0"/>
        <item n="NHS West London (Kensington and Chelsea, Queen’s Park and Paddington)" m="1" x="40"/>
        <item x="33"/>
        <item x="34"/>
        <item x="35"/>
        <item x="36"/>
        <item x="37"/>
        <item x="38"/>
        <item h="1" x="39"/>
        <item x="29"/>
        <item t="default"/>
      </items>
    </pivotField>
    <pivotField showAll="0">
      <items count="8">
        <item h="1" x="6"/>
        <item h="1" x="2"/>
        <item h="1" x="1"/>
        <item h="1" x="3"/>
        <item h="1" x="5"/>
        <item x="4"/>
        <item h="1" x="0"/>
        <item t="default"/>
      </items>
    </pivotField>
    <pivotField axis="axisRow" showAll="0" sortType="ascending" defaultSubtotal="0">
      <items count="7">
        <item m="1" x="5"/>
        <item x="2"/>
        <item m="1" x="4"/>
        <item x="0"/>
        <item m="1" x="6"/>
        <item x="3"/>
        <item x="1"/>
      </items>
    </pivotField>
    <pivotField showAll="0" defaultSubtotal="0"/>
    <pivotField axis="axisCol" showAll="0">
      <items count="10">
        <item n="0 _x000a_comorbidities" m="1" x="6"/>
        <item n="1 _x000a_comorbidity" m="1" x="5"/>
        <item n="2 _x000a_comorbidities" m="1" x="8"/>
        <item n="3 or more _x000a_comorbidities" m="1" x="7"/>
        <item x="1"/>
        <item x="3"/>
        <item x="4"/>
        <item x="2"/>
        <item n="Cases diagnosed _x000a_prior to 2007 _x000a_(no Charlson score)" x="0"/>
        <item t="default"/>
      </items>
    </pivotField>
  </pivotFields>
  <rowFields count="2">
    <field x="2"/>
    <field x="4"/>
  </rowFields>
  <rowItems count="30">
    <i>
      <x v="8"/>
    </i>
    <i r="1">
      <x v="1"/>
    </i>
    <i r="1">
      <x v="3"/>
    </i>
    <i r="1">
      <x v="5"/>
    </i>
    <i r="1">
      <x v="6"/>
    </i>
    <i>
      <x v="19"/>
    </i>
    <i r="1">
      <x v="1"/>
    </i>
    <i r="1">
      <x v="3"/>
    </i>
    <i r="1">
      <x v="5"/>
    </i>
    <i r="1">
      <x v="6"/>
    </i>
    <i>
      <x v="22"/>
    </i>
    <i r="1">
      <x v="1"/>
    </i>
    <i r="1">
      <x v="3"/>
    </i>
    <i r="1">
      <x v="5"/>
    </i>
    <i r="1">
      <x v="6"/>
    </i>
    <i>
      <x v="25"/>
    </i>
    <i r="1">
      <x v="1"/>
    </i>
    <i r="1">
      <x v="3"/>
    </i>
    <i r="1">
      <x v="5"/>
    </i>
    <i r="1">
      <x v="6"/>
    </i>
    <i>
      <x v="27"/>
    </i>
    <i r="1">
      <x v="1"/>
    </i>
    <i r="1">
      <x v="3"/>
    </i>
    <i r="1">
      <x v="5"/>
    </i>
    <i r="1">
      <x v="6"/>
    </i>
    <i>
      <x v="30"/>
    </i>
    <i r="1">
      <x v="1"/>
    </i>
    <i r="1">
      <x v="3"/>
    </i>
    <i r="1">
      <x v="5"/>
    </i>
    <i r="1">
      <x v="6"/>
    </i>
  </rowItems>
  <colFields count="1">
    <field x="6"/>
  </colFields>
  <colItems count="6">
    <i>
      <x v="4"/>
    </i>
    <i>
      <x v="5"/>
    </i>
    <i>
      <x v="6"/>
    </i>
    <i>
      <x v="7"/>
    </i>
    <i>
      <x v="8"/>
    </i>
    <i t="grand">
      <x/>
    </i>
  </colItems>
  <dataFields count="1">
    <dataField name="Sum of COUNT" fld="0" baseField="0" baseItem="0"/>
  </dataFields>
  <formats count="11">
    <format dxfId="1154">
      <pivotArea dataOnly="0" outline="0" fieldPosition="0">
        <references count="1">
          <reference field="6" count="1">
            <x v="8"/>
          </reference>
        </references>
      </pivotArea>
    </format>
    <format dxfId="1153">
      <pivotArea type="origin" dataOnly="0" labelOnly="1" outline="0" fieldPosition="0"/>
    </format>
    <format dxfId="1152">
      <pivotArea field="2" type="button" dataOnly="0" labelOnly="1" outline="0" axis="axisRow" fieldPosition="0"/>
    </format>
    <format dxfId="1151">
      <pivotArea dataOnly="0" labelOnly="1" fieldPosition="0">
        <references count="1">
          <reference field="2" count="8">
            <x v="3"/>
            <x v="6"/>
            <x v="9"/>
            <x v="12"/>
            <x v="14"/>
            <x v="16"/>
            <x v="17"/>
            <x v="32"/>
          </reference>
        </references>
      </pivotArea>
    </format>
    <format dxfId="1150">
      <pivotArea dataOnly="0" labelOnly="1" grandRow="1" outline="0" fieldPosition="0"/>
    </format>
    <format dxfId="1149">
      <pivotArea type="origin" dataOnly="0" labelOnly="1" outline="0" fieldPosition="0"/>
    </format>
    <format dxfId="1148">
      <pivotArea field="2" type="button" dataOnly="0" labelOnly="1" outline="0" axis="axisRow" fieldPosition="0"/>
    </format>
    <format dxfId="1147">
      <pivotArea dataOnly="0" labelOnly="1" fieldPosition="0">
        <references count="1">
          <reference field="2" count="8">
            <x v="3"/>
            <x v="6"/>
            <x v="9"/>
            <x v="12"/>
            <x v="14"/>
            <x v="16"/>
            <x v="17"/>
            <x v="32"/>
          </reference>
        </references>
      </pivotArea>
    </format>
    <format dxfId="1146">
      <pivotArea dataOnly="0" labelOnly="1" grandRow="1" outline="0" fieldPosition="0"/>
    </format>
    <format dxfId="1145">
      <pivotArea dataOnly="0" labelOnly="1" fieldPosition="0">
        <references count="1">
          <reference field="6" count="0"/>
        </references>
      </pivotArea>
    </format>
    <format dxfId="1144">
      <pivotArea dataOnly="0" labelOnly="1" grandCol="1" outline="0" fieldPosition="0"/>
    </format>
  </formats>
  <chartFormats count="14">
    <chartFormat chart="12" format="20" series="1">
      <pivotArea type="data" outline="0" fieldPosition="0">
        <references count="1">
          <reference field="6" count="1" selected="0">
            <x v="0"/>
          </reference>
        </references>
      </pivotArea>
    </chartFormat>
    <chartFormat chart="12" format="21" series="1">
      <pivotArea type="data" outline="0" fieldPosition="0">
        <references count="1">
          <reference field="6" count="1" selected="0">
            <x v="1"/>
          </reference>
        </references>
      </pivotArea>
    </chartFormat>
    <chartFormat chart="12" format="22" series="1">
      <pivotArea type="data" outline="0" fieldPosition="0">
        <references count="1">
          <reference field="6" count="1" selected="0">
            <x v="2"/>
          </reference>
        </references>
      </pivotArea>
    </chartFormat>
    <chartFormat chart="12" format="23" series="1">
      <pivotArea type="data" outline="0" fieldPosition="0">
        <references count="1">
          <reference field="6" count="1" selected="0">
            <x v="3"/>
          </reference>
        </references>
      </pivotArea>
    </chartFormat>
    <chartFormat chart="12" format="24" series="1">
      <pivotArea type="data" outline="0" fieldPosition="0">
        <references count="1">
          <reference field="6" count="1" selected="0">
            <x v="8"/>
          </reference>
        </references>
      </pivotArea>
    </chartFormat>
    <chartFormat chart="13" format="30" series="1">
      <pivotArea type="data" outline="0" fieldPosition="0">
        <references count="1">
          <reference field="6" count="1" selected="0">
            <x v="0"/>
          </reference>
        </references>
      </pivotArea>
    </chartFormat>
    <chartFormat chart="13" format="31" series="1">
      <pivotArea type="data" outline="0" fieldPosition="0">
        <references count="1">
          <reference field="6" count="1" selected="0">
            <x v="1"/>
          </reference>
        </references>
      </pivotArea>
    </chartFormat>
    <chartFormat chart="13" format="32" series="1">
      <pivotArea type="data" outline="0" fieldPosition="0">
        <references count="1">
          <reference field="6" count="1" selected="0">
            <x v="2"/>
          </reference>
        </references>
      </pivotArea>
    </chartFormat>
    <chartFormat chart="13" format="33" series="1">
      <pivotArea type="data" outline="0" fieldPosition="0">
        <references count="1">
          <reference field="6" count="1" selected="0">
            <x v="3"/>
          </reference>
        </references>
      </pivotArea>
    </chartFormat>
    <chartFormat chart="13" format="34" series="1">
      <pivotArea type="data" outline="0" fieldPosition="0">
        <references count="1">
          <reference field="6" count="1" selected="0">
            <x v="8"/>
          </reference>
        </references>
      </pivotArea>
    </chartFormat>
    <chartFormat chart="13" format="35" series="1">
      <pivotArea type="data" outline="0" fieldPosition="0">
        <references count="2">
          <reference field="4294967294" count="1" selected="0">
            <x v="0"/>
          </reference>
          <reference field="6" count="1" selected="0">
            <x v="4"/>
          </reference>
        </references>
      </pivotArea>
    </chartFormat>
    <chartFormat chart="13" format="36" series="1">
      <pivotArea type="data" outline="0" fieldPosition="0">
        <references count="2">
          <reference field="4294967294" count="1" selected="0">
            <x v="0"/>
          </reference>
          <reference field="6" count="1" selected="0">
            <x v="7"/>
          </reference>
        </references>
      </pivotArea>
    </chartFormat>
    <chartFormat chart="13" format="37" series="1">
      <pivotArea type="data" outline="0" fieldPosition="0">
        <references count="2">
          <reference field="4294967294" count="1" selected="0">
            <x v="0"/>
          </reference>
          <reference field="6" count="1" selected="0">
            <x v="5"/>
          </reference>
        </references>
      </pivotArea>
    </chartFormat>
    <chartFormat chart="13" format="38" series="1">
      <pivotArea type="data" outline="0" fieldPosition="0">
        <references count="2">
          <reference field="4294967294" count="1" selected="0">
            <x v="0"/>
          </reference>
          <reference field="6"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TP21" sourceName="STP ">
  <pivotTables>
    <pivotTable tabId="22" name="PivotTable2"/>
    <pivotTable tabId="22" name="PivotTable1"/>
    <pivotTable tabId="22" name="PivotTable5"/>
    <pivotTable tabId="22" name="PivotTable6"/>
  </pivotTables>
  <data>
    <tabular pivotCacheId="6">
      <items count="7">
        <i x="6" s="1"/>
        <i x="0"/>
        <i x="4"/>
        <i x="3"/>
        <i x="2"/>
        <i x="1"/>
        <i x="5"/>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P211" sourceName="STP ">
  <pivotTables>
    <pivotTable tabId="25" name="PivotTable1"/>
    <pivotTable tabId="25" name="PivotTable2"/>
    <pivotTable tabId="25" name="PivotTable5"/>
    <pivotTable tabId="25" name="PivotTable6"/>
  </pivotTables>
  <data>
    <tabular pivotCacheId="8">
      <items count="7">
        <i x="6"/>
        <i x="2"/>
        <i x="1" s="1"/>
        <i x="4"/>
        <i x="3"/>
        <i x="5"/>
        <i x="0"/>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TP2111" sourceName="STP ">
  <pivotTables>
    <pivotTable tabId="28" name="PivotTable1"/>
    <pivotTable tabId="28" name="PivotTable2"/>
    <pivotTable tabId="28" name="PivotTable5"/>
    <pivotTable tabId="28" name="PivotTable6"/>
  </pivotTables>
  <data>
    <tabular pivotCacheId="9">
      <items count="7">
        <i x="6" s="1"/>
        <i x="2"/>
        <i x="1"/>
        <i x="4"/>
        <i x="3"/>
        <i x="5"/>
        <i x="0"/>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TP2112" sourceName="STP ">
  <pivotTables>
    <pivotTable tabId="30" name="PivotTable1"/>
    <pivotTable tabId="30" name="PivotTable2"/>
    <pivotTable tabId="30" name="PivotTable5"/>
    <pivotTable tabId="30" name="PivotTable6"/>
  </pivotTables>
  <data>
    <tabular pivotCacheId="10">
      <items count="7">
        <i x="6"/>
        <i x="2"/>
        <i x="1"/>
        <i x="3"/>
        <i x="5"/>
        <i x="4" s="1"/>
        <i x="0"/>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tumour_group" sourceName="tumour group">
  <pivotTables>
    <pivotTable tabId="37" name="PivotTable2"/>
    <pivotTable tabId="37" name="PivotTable1"/>
    <pivotTable tabId="37" name="PivotTable5"/>
    <pivotTable tabId="37" name="PivotTable6"/>
  </pivotTables>
  <data>
    <tabular pivotCacheId="11">
      <items count="27">
        <i x="0" s="1"/>
        <i x="6"/>
        <i x="1"/>
        <i x="7"/>
        <i x="2"/>
        <i x="8"/>
        <i x="9"/>
        <i x="10"/>
        <i x="11"/>
        <i x="3"/>
        <i x="12"/>
        <i x="13"/>
        <i x="14"/>
        <i x="15"/>
        <i x="4"/>
        <i x="16"/>
        <i x="17"/>
        <i x="18"/>
        <i x="19"/>
        <i x="26"/>
        <i x="20"/>
        <i x="21"/>
        <i x="22"/>
        <i x="5"/>
        <i x="23"/>
        <i x="24"/>
        <i x="2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TP  2" cache="Slicer_STP21" caption="STP " columnCount="2" showCaption="0"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STP  3" cache="Slicer_STP211" caption="STP " columnCount="2" showCaption="0"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STP  5" cache="Slicer_STP2112" caption="STP " columnCount="2" showCaption="0" rowHeight="241300"/>
</slicers>
</file>

<file path=xl/slicers/slicer4.xml><?xml version="1.0" encoding="utf-8"?>
<slicers xmlns="http://schemas.microsoft.com/office/spreadsheetml/2009/9/main" xmlns:mc="http://schemas.openxmlformats.org/markup-compatibility/2006" xmlns:x="http://schemas.openxmlformats.org/spreadsheetml/2006/main" mc:Ignorable="x">
  <slicer name="STP  4" cache="Slicer_STP2111" caption="STP " columnCount="2" showCaption="0" rowHeight="241300"/>
</slicers>
</file>

<file path=xl/slicers/slicer5.xml><?xml version="1.0" encoding="utf-8"?>
<slicers xmlns="http://schemas.microsoft.com/office/spreadsheetml/2009/9/main" xmlns:mc="http://schemas.openxmlformats.org/markup-compatibility/2006" xmlns:x="http://schemas.openxmlformats.org/spreadsheetml/2006/main" mc:Ignorable="x">
  <slicer name="tumour group" cache="Slicer_tumour_group" caption="tumour group" columnCount="4" showCaption="0" rowHeight="1800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ucy.young@phe.gov.uk" TargetMode="External"/><Relationship Id="rId1" Type="http://schemas.openxmlformats.org/officeDocument/2006/relationships/hyperlink" Target="mailto:molly.loughran@phe.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19.xml"/><Relationship Id="rId2" Type="http://schemas.openxmlformats.org/officeDocument/2006/relationships/pivotTable" Target="../pivotTables/pivotTable18.xml"/><Relationship Id="rId1" Type="http://schemas.openxmlformats.org/officeDocument/2006/relationships/pivotTable" Target="../pivotTables/pivotTable17.xml"/><Relationship Id="rId6" Type="http://schemas.microsoft.com/office/2007/relationships/slicer" Target="../slicers/slicer5.xml"/><Relationship Id="rId5" Type="http://schemas.openxmlformats.org/officeDocument/2006/relationships/drawing" Target="../drawings/drawing8.xml"/><Relationship Id="rId4" Type="http://schemas.openxmlformats.org/officeDocument/2006/relationships/pivotTable" Target="../pivotTables/pivotTable20.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21.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22.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3.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4.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25.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2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4.xml"/><Relationship Id="rId4"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6" Type="http://schemas.microsoft.com/office/2007/relationships/slicer" Target="../slicers/slicer2.xml"/><Relationship Id="rId5" Type="http://schemas.openxmlformats.org/officeDocument/2006/relationships/drawing" Target="../drawings/drawing5.xml"/><Relationship Id="rId4" Type="http://schemas.openxmlformats.org/officeDocument/2006/relationships/pivotTable" Target="../pivotTables/pivotTable8.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11.xml"/><Relationship Id="rId2" Type="http://schemas.openxmlformats.org/officeDocument/2006/relationships/pivotTable" Target="../pivotTables/pivotTable10.xml"/><Relationship Id="rId1" Type="http://schemas.openxmlformats.org/officeDocument/2006/relationships/pivotTable" Target="../pivotTables/pivotTable9.xml"/><Relationship Id="rId6" Type="http://schemas.microsoft.com/office/2007/relationships/slicer" Target="../slicers/slicer3.xml"/><Relationship Id="rId5" Type="http://schemas.openxmlformats.org/officeDocument/2006/relationships/drawing" Target="../drawings/drawing6.xml"/><Relationship Id="rId4" Type="http://schemas.openxmlformats.org/officeDocument/2006/relationships/pivotTable" Target="../pivotTables/pivotTable12.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15.xml"/><Relationship Id="rId7" Type="http://schemas.microsoft.com/office/2007/relationships/slicer" Target="../slicers/slicer4.xml"/><Relationship Id="rId2" Type="http://schemas.openxmlformats.org/officeDocument/2006/relationships/pivotTable" Target="../pivotTables/pivotTable14.xml"/><Relationship Id="rId1" Type="http://schemas.openxmlformats.org/officeDocument/2006/relationships/pivotTable" Target="../pivotTables/pivotTable13.xml"/><Relationship Id="rId6" Type="http://schemas.openxmlformats.org/officeDocument/2006/relationships/drawing" Target="../drawings/drawing7.xml"/><Relationship Id="rId5" Type="http://schemas.openxmlformats.org/officeDocument/2006/relationships/printerSettings" Target="../printerSettings/printerSettings6.bin"/><Relationship Id="rId4" Type="http://schemas.openxmlformats.org/officeDocument/2006/relationships/pivotTable" Target="../pivotTables/pivot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sheetPr>
  <dimension ref="A2:E38"/>
  <sheetViews>
    <sheetView showGridLines="0" tabSelected="1" workbookViewId="0">
      <selection activeCell="J17" sqref="J17"/>
    </sheetView>
  </sheetViews>
  <sheetFormatPr defaultRowHeight="15" x14ac:dyDescent="0.25"/>
  <cols>
    <col min="1" max="1" width="5.85546875" customWidth="1"/>
    <col min="2" max="2" width="30.28515625" customWidth="1"/>
    <col min="3" max="3" width="97.140625" customWidth="1"/>
    <col min="6" max="6" width="5.28515625" customWidth="1"/>
  </cols>
  <sheetData>
    <row r="2" spans="1:5" x14ac:dyDescent="0.25">
      <c r="A2" s="27"/>
      <c r="B2" s="27"/>
      <c r="C2" s="28"/>
      <c r="D2" s="27"/>
      <c r="E2" s="29"/>
    </row>
    <row r="3" spans="1:5" x14ac:dyDescent="0.25">
      <c r="A3" s="27"/>
      <c r="B3" s="27"/>
      <c r="C3" s="28"/>
      <c r="D3" s="27"/>
      <c r="E3" s="29"/>
    </row>
    <row r="4" spans="1:5" x14ac:dyDescent="0.25">
      <c r="A4" s="27"/>
      <c r="B4" s="27"/>
      <c r="C4" s="28"/>
      <c r="D4" s="27"/>
      <c r="E4" s="29"/>
    </row>
    <row r="5" spans="1:5" x14ac:dyDescent="0.25">
      <c r="A5" s="27"/>
      <c r="B5" s="27"/>
      <c r="C5" s="28"/>
      <c r="D5" s="27"/>
      <c r="E5" s="29"/>
    </row>
    <row r="6" spans="1:5" x14ac:dyDescent="0.25">
      <c r="A6" s="27"/>
      <c r="B6" s="27"/>
      <c r="C6" s="28"/>
      <c r="D6" s="27"/>
      <c r="E6" s="29"/>
    </row>
    <row r="7" spans="1:5" x14ac:dyDescent="0.25">
      <c r="A7" s="27"/>
      <c r="B7" s="30"/>
      <c r="C7" s="28"/>
      <c r="D7" s="27"/>
      <c r="E7" s="29"/>
    </row>
    <row r="8" spans="1:5" x14ac:dyDescent="0.25">
      <c r="A8" s="27"/>
      <c r="B8" s="27"/>
      <c r="C8" s="28"/>
      <c r="D8" s="27"/>
      <c r="E8" s="29"/>
    </row>
    <row r="9" spans="1:5" x14ac:dyDescent="0.25">
      <c r="A9" s="27"/>
      <c r="B9" s="27"/>
      <c r="C9" s="28"/>
      <c r="D9" s="27"/>
      <c r="E9" s="29"/>
    </row>
    <row r="10" spans="1:5" x14ac:dyDescent="0.25">
      <c r="A10" s="27"/>
      <c r="B10" s="27"/>
      <c r="C10" s="28"/>
      <c r="D10" s="27"/>
      <c r="E10" s="29"/>
    </row>
    <row r="11" spans="1:5" x14ac:dyDescent="0.25">
      <c r="A11" s="31"/>
      <c r="B11" s="31"/>
      <c r="C11" s="30"/>
      <c r="D11" s="31"/>
      <c r="E11" s="32"/>
    </row>
    <row r="12" spans="1:5" x14ac:dyDescent="0.25">
      <c r="A12" s="27"/>
      <c r="B12" s="27"/>
      <c r="C12" s="33"/>
      <c r="D12" s="34"/>
      <c r="E12" s="35" t="s">
        <v>155</v>
      </c>
    </row>
    <row r="13" spans="1:5" ht="24.75" x14ac:dyDescent="0.3">
      <c r="A13" s="27"/>
      <c r="B13" s="27"/>
      <c r="C13" s="86"/>
      <c r="D13" s="87"/>
      <c r="E13" s="29"/>
    </row>
    <row r="15" spans="1:5" ht="26.25" x14ac:dyDescent="0.4">
      <c r="B15" s="88" t="s">
        <v>200</v>
      </c>
      <c r="C15" s="89"/>
    </row>
    <row r="16" spans="1:5" ht="26.25" x14ac:dyDescent="0.4">
      <c r="B16" s="15"/>
      <c r="C16" s="14"/>
    </row>
    <row r="17" spans="2:5" ht="21" customHeight="1" x14ac:dyDescent="0.35">
      <c r="B17" s="92" t="s">
        <v>187</v>
      </c>
      <c r="C17" s="93"/>
      <c r="D17" s="93"/>
    </row>
    <row r="18" spans="2:5" ht="26.25" x14ac:dyDescent="0.4">
      <c r="B18" s="15"/>
      <c r="C18" s="14"/>
    </row>
    <row r="19" spans="2:5" ht="17.25" x14ac:dyDescent="0.25">
      <c r="B19" s="94" t="s">
        <v>256</v>
      </c>
      <c r="C19" s="94"/>
      <c r="D19" s="94"/>
      <c r="E19" s="94"/>
    </row>
    <row r="20" spans="2:5" ht="17.25" x14ac:dyDescent="0.25">
      <c r="B20" s="100" t="s">
        <v>257</v>
      </c>
      <c r="C20" s="83"/>
      <c r="D20" s="83"/>
      <c r="E20" s="83"/>
    </row>
    <row r="21" spans="2:5" ht="17.25" x14ac:dyDescent="0.25">
      <c r="B21" s="100" t="s">
        <v>258</v>
      </c>
      <c r="C21" s="83"/>
      <c r="D21" s="83"/>
      <c r="E21" s="83"/>
    </row>
    <row r="22" spans="2:5" ht="17.25" x14ac:dyDescent="0.25">
      <c r="B22" s="16"/>
      <c r="C22" s="16"/>
    </row>
    <row r="23" spans="2:5" ht="15.75" x14ac:dyDescent="0.25">
      <c r="B23" s="90" t="s">
        <v>123</v>
      </c>
      <c r="C23" s="91"/>
    </row>
    <row r="24" spans="2:5" x14ac:dyDescent="0.25">
      <c r="B24" s="17" t="s">
        <v>124</v>
      </c>
      <c r="C24" s="17" t="s">
        <v>125</v>
      </c>
    </row>
    <row r="25" spans="2:5" x14ac:dyDescent="0.25">
      <c r="B25" s="36" t="s">
        <v>126</v>
      </c>
      <c r="C25" s="18" t="s">
        <v>127</v>
      </c>
    </row>
    <row r="26" spans="2:5" x14ac:dyDescent="0.25">
      <c r="B26" s="36" t="s">
        <v>251</v>
      </c>
      <c r="C26" t="s">
        <v>250</v>
      </c>
    </row>
    <row r="27" spans="2:5" x14ac:dyDescent="0.25">
      <c r="B27" t="s">
        <v>194</v>
      </c>
    </row>
    <row r="28" spans="2:5" x14ac:dyDescent="0.25">
      <c r="B28" s="36" t="s">
        <v>189</v>
      </c>
      <c r="C28" s="18" t="s">
        <v>188</v>
      </c>
    </row>
    <row r="29" spans="2:5" x14ac:dyDescent="0.25">
      <c r="B29" s="36" t="s">
        <v>190</v>
      </c>
      <c r="C29" s="18" t="s">
        <v>248</v>
      </c>
    </row>
    <row r="30" spans="2:5" x14ac:dyDescent="0.25">
      <c r="B30" s="36" t="s">
        <v>157</v>
      </c>
      <c r="C30" s="18" t="s">
        <v>241</v>
      </c>
    </row>
    <row r="31" spans="2:5" x14ac:dyDescent="0.25">
      <c r="B31" s="36" t="s">
        <v>191</v>
      </c>
      <c r="C31" s="18" t="s">
        <v>242</v>
      </c>
    </row>
    <row r="32" spans="2:5" x14ac:dyDescent="0.25">
      <c r="B32" s="36" t="s">
        <v>192</v>
      </c>
      <c r="C32" s="18" t="s">
        <v>243</v>
      </c>
    </row>
    <row r="33" spans="2:3" ht="30" x14ac:dyDescent="0.25">
      <c r="B33" s="36" t="s">
        <v>193</v>
      </c>
      <c r="C33" s="18" t="s">
        <v>244</v>
      </c>
    </row>
    <row r="34" spans="2:3" x14ac:dyDescent="0.25">
      <c r="B34" s="36" t="s">
        <v>229</v>
      </c>
      <c r="C34" s="18" t="s">
        <v>230</v>
      </c>
    </row>
    <row r="35" spans="2:3" x14ac:dyDescent="0.25">
      <c r="B35" s="19"/>
      <c r="C35" s="20"/>
    </row>
    <row r="36" spans="2:3" x14ac:dyDescent="0.25">
      <c r="B36" s="14" t="s">
        <v>128</v>
      </c>
      <c r="C36" s="14"/>
    </row>
    <row r="37" spans="2:3" x14ac:dyDescent="0.25">
      <c r="B37" s="36" t="s">
        <v>129</v>
      </c>
      <c r="C37" s="14"/>
    </row>
    <row r="38" spans="2:3" x14ac:dyDescent="0.25">
      <c r="B38" s="36" t="s">
        <v>130</v>
      </c>
      <c r="C38" s="14"/>
    </row>
  </sheetData>
  <mergeCells count="5">
    <mergeCell ref="C13:D13"/>
    <mergeCell ref="B15:C15"/>
    <mergeCell ref="B23:C23"/>
    <mergeCell ref="B17:D17"/>
    <mergeCell ref="B19:E19"/>
  </mergeCells>
  <hyperlinks>
    <hyperlink ref="B25" location="info!A1" display="Information"/>
    <hyperlink ref="B26" location="'Charlson Score Definitions'!A1" display="Charlson Score Definitions"/>
    <hyperlink ref="B37" r:id="rId1"/>
    <hyperlink ref="B38" r:id="rId2"/>
    <hyperlink ref="B28" location="'Prev_Charlson_Overall STP'!A1" display="STP"/>
    <hyperlink ref="B29" location="Prev_Charlson_Overall_STP_CCG!A1" display="CCG"/>
    <hyperlink ref="B30" location="Prev_Charlson_Gender!A1" display="Gender"/>
    <hyperlink ref="B31" location="Prev_Charlson_Deprivation!A1" display="Deprivation"/>
    <hyperlink ref="B32" location="Prev_Charlson_Age!A1" display="Age at Diagnosis"/>
    <hyperlink ref="B33" location="Prev_Charlson_Years!A1" display="Years Since Diagnosis"/>
    <hyperlink ref="B34" location="Prev_Charlson_Tumour!A1" display="Tumour Group"/>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1"/>
  <sheetViews>
    <sheetView showGridLines="0" zoomScaleNormal="100" workbookViewId="0"/>
  </sheetViews>
  <sheetFormatPr defaultRowHeight="15" x14ac:dyDescent="0.25"/>
  <cols>
    <col min="1" max="1" width="28.42578125" style="11" customWidth="1"/>
    <col min="2" max="2" width="13" customWidth="1"/>
    <col min="3" max="3" width="11.7109375" customWidth="1"/>
    <col min="4" max="5" width="13.42578125" customWidth="1"/>
    <col min="6" max="6" width="18.28515625" customWidth="1"/>
    <col min="7" max="7" width="11.28515625" customWidth="1"/>
    <col min="8" max="8" width="0.7109375" customWidth="1"/>
    <col min="9" max="9" width="7.140625" customWidth="1"/>
    <col min="10" max="10" width="1" customWidth="1"/>
    <col min="11" max="11" width="70.7109375" bestFit="1" customWidth="1"/>
    <col min="12" max="12" width="25.140625" bestFit="1" customWidth="1"/>
    <col min="14" max="14" width="12.85546875" customWidth="1"/>
  </cols>
  <sheetData>
    <row r="1" spans="1:13" ht="6" customHeight="1" x14ac:dyDescent="0.25"/>
    <row r="2" spans="1:13" ht="19.5" customHeight="1" x14ac:dyDescent="0.25">
      <c r="A2" s="69"/>
    </row>
    <row r="3" spans="1:13" ht="25.5" customHeight="1" x14ac:dyDescent="0.25">
      <c r="M3" s="72"/>
    </row>
    <row r="4" spans="1:13" ht="30.75" customHeight="1" x14ac:dyDescent="0.25"/>
    <row r="5" spans="1:13" s="11" customFormat="1" ht="19.5" customHeight="1" x14ac:dyDescent="0.25"/>
    <row r="6" spans="1:13" ht="3.75" customHeight="1" x14ac:dyDescent="0.25"/>
    <row r="7" spans="1:13" ht="34.5" customHeight="1" x14ac:dyDescent="0.25"/>
    <row r="8" spans="1:13" ht="3.75" customHeight="1" x14ac:dyDescent="0.25"/>
    <row r="9" spans="1:13" ht="62.25" customHeight="1" x14ac:dyDescent="0.25"/>
    <row r="10" spans="1:13" ht="51" customHeight="1" x14ac:dyDescent="0.25"/>
    <row r="11" spans="1:13" ht="24.75" customHeight="1" x14ac:dyDescent="0.25"/>
    <row r="12" spans="1:13" ht="3" customHeight="1" x14ac:dyDescent="0.25"/>
    <row r="13" spans="1:13" ht="12.75" customHeight="1" x14ac:dyDescent="0.25"/>
    <row r="14" spans="1:13" ht="12.75" customHeight="1" x14ac:dyDescent="0.25"/>
    <row r="15" spans="1:13" ht="12.75" customHeight="1" x14ac:dyDescent="0.25"/>
    <row r="16" spans="1:13" ht="12.75" customHeight="1" x14ac:dyDescent="0.25"/>
    <row r="17" spans="2:31" ht="12.75" customHeight="1" x14ac:dyDescent="0.25"/>
    <row r="18" spans="2:31" ht="12.75" customHeight="1" x14ac:dyDescent="0.25"/>
    <row r="19" spans="2:31" ht="12.75" customHeight="1" x14ac:dyDescent="0.25"/>
    <row r="20" spans="2:31" ht="12.75" customHeight="1" x14ac:dyDescent="0.25"/>
    <row r="21" spans="2:31" ht="12.75" customHeight="1" x14ac:dyDescent="0.25"/>
    <row r="22" spans="2:31" ht="12.75" customHeight="1" x14ac:dyDescent="0.25"/>
    <row r="23" spans="2:31" ht="12.75" customHeight="1" x14ac:dyDescent="0.25"/>
    <row r="24" spans="2:31" ht="12.75" customHeight="1" x14ac:dyDescent="0.25"/>
    <row r="25" spans="2:31" ht="12.75" customHeight="1" x14ac:dyDescent="0.25"/>
    <row r="26" spans="2:31" ht="12.75" customHeight="1" x14ac:dyDescent="0.25"/>
    <row r="27" spans="2:31" ht="12.75" customHeight="1" x14ac:dyDescent="0.25"/>
    <row r="28" spans="2:31" ht="12.75" customHeight="1" x14ac:dyDescent="0.25"/>
    <row r="29" spans="2:31" s="11" customFormat="1" ht="12.75" customHeight="1" x14ac:dyDescent="0.25">
      <c r="B29"/>
      <c r="C29"/>
      <c r="D29"/>
      <c r="E29"/>
      <c r="F29"/>
      <c r="G29"/>
      <c r="H29"/>
      <c r="I29"/>
      <c r="J29"/>
      <c r="K29"/>
      <c r="L29"/>
      <c r="M29"/>
      <c r="N29"/>
      <c r="O29"/>
      <c r="P29"/>
      <c r="Q29"/>
      <c r="R29"/>
      <c r="S29"/>
      <c r="T29"/>
      <c r="U29"/>
      <c r="V29"/>
      <c r="W29"/>
      <c r="X29"/>
      <c r="Y29"/>
      <c r="Z29"/>
      <c r="AA29"/>
      <c r="AB29"/>
      <c r="AC29"/>
      <c r="AD29"/>
      <c r="AE29"/>
    </row>
    <row r="30" spans="2:31" s="11" customFormat="1" ht="4.5" customHeight="1" x14ac:dyDescent="0.25">
      <c r="B30"/>
      <c r="C30"/>
      <c r="D30"/>
      <c r="E30"/>
      <c r="F30"/>
      <c r="G30"/>
      <c r="H30"/>
      <c r="I30"/>
      <c r="J30"/>
      <c r="K30"/>
      <c r="L30"/>
      <c r="M30"/>
      <c r="N30"/>
      <c r="O30"/>
      <c r="P30"/>
      <c r="Q30"/>
      <c r="R30"/>
      <c r="S30"/>
      <c r="T30"/>
      <c r="U30"/>
      <c r="V30"/>
      <c r="W30"/>
      <c r="X30"/>
      <c r="Y30"/>
      <c r="Z30"/>
      <c r="AA30"/>
      <c r="AB30"/>
      <c r="AC30"/>
      <c r="AD30"/>
      <c r="AE30"/>
    </row>
    <row r="31" spans="2:31" ht="16.5" customHeight="1" x14ac:dyDescent="0.25"/>
    <row r="32" spans="2:31" ht="16.5" customHeight="1" x14ac:dyDescent="0.25"/>
    <row r="33" spans="1:6" ht="19.5" customHeight="1" x14ac:dyDescent="0.25"/>
    <row r="34" spans="1:6" ht="19.5" customHeight="1" x14ac:dyDescent="0.25"/>
    <row r="35" spans="1:6" ht="16.5" customHeight="1" x14ac:dyDescent="0.25"/>
    <row r="36" spans="1:6" ht="16.5" customHeight="1" x14ac:dyDescent="0.25"/>
    <row r="37" spans="1:6" ht="16.5" customHeight="1" x14ac:dyDescent="0.25"/>
    <row r="38" spans="1:6" ht="16.5" customHeight="1" x14ac:dyDescent="0.25"/>
    <row r="39" spans="1:6" ht="16.5" customHeight="1" x14ac:dyDescent="0.25"/>
    <row r="40" spans="1:6" ht="16.5" customHeight="1" x14ac:dyDescent="0.25"/>
    <row r="41" spans="1:6" ht="16.5" customHeight="1" x14ac:dyDescent="0.25"/>
    <row r="42" spans="1:6" ht="16.5" customHeight="1" x14ac:dyDescent="0.25"/>
    <row r="43" spans="1:6" ht="16.5" customHeight="1" x14ac:dyDescent="0.25"/>
    <row r="44" spans="1:6" ht="16.5" customHeight="1" x14ac:dyDescent="0.25"/>
    <row r="45" spans="1:6" ht="16.5" customHeight="1" x14ac:dyDescent="0.25"/>
    <row r="46" spans="1:6" ht="3" customHeight="1" x14ac:dyDescent="0.25"/>
    <row r="47" spans="1:6" x14ac:dyDescent="0.25">
      <c r="A47" s="98"/>
      <c r="B47" s="98"/>
      <c r="C47" s="98"/>
      <c r="D47" s="98"/>
      <c r="E47" s="98"/>
      <c r="F47" s="98"/>
    </row>
    <row r="48" spans="1:6" ht="3" customHeight="1" x14ac:dyDescent="0.25">
      <c r="A48" s="69"/>
      <c r="B48" s="69"/>
      <c r="C48" s="69"/>
      <c r="D48" s="69"/>
      <c r="E48" s="69"/>
      <c r="F48" s="69"/>
    </row>
    <row r="49" spans="1:7" hidden="1" x14ac:dyDescent="0.25">
      <c r="A49" s="39" t="s">
        <v>175</v>
      </c>
      <c r="B49" s="10" t="s">
        <v>161</v>
      </c>
    </row>
    <row r="50" spans="1:7" ht="45" x14ac:dyDescent="0.25">
      <c r="A50" s="73" t="s">
        <v>117</v>
      </c>
      <c r="B50" s="75" t="s">
        <v>179</v>
      </c>
      <c r="C50" s="75" t="s">
        <v>176</v>
      </c>
      <c r="D50" s="75" t="s">
        <v>198</v>
      </c>
      <c r="E50" s="75" t="s">
        <v>109</v>
      </c>
      <c r="F50" s="75" t="s">
        <v>164</v>
      </c>
      <c r="G50" s="75" t="s">
        <v>119</v>
      </c>
    </row>
    <row r="51" spans="1:7" x14ac:dyDescent="0.25">
      <c r="A51" s="37" t="s">
        <v>12</v>
      </c>
      <c r="B51" s="4">
        <v>420</v>
      </c>
      <c r="C51" s="4">
        <v>58</v>
      </c>
      <c r="D51" s="4">
        <v>32</v>
      </c>
      <c r="E51" s="4">
        <v>21</v>
      </c>
      <c r="F51" s="4">
        <v>390</v>
      </c>
      <c r="G51" s="4">
        <v>921</v>
      </c>
    </row>
    <row r="52" spans="1:7" x14ac:dyDescent="0.25">
      <c r="A52" s="37" t="s">
        <v>8</v>
      </c>
      <c r="B52" s="4">
        <v>432</v>
      </c>
      <c r="C52" s="4">
        <v>62</v>
      </c>
      <c r="D52" s="4">
        <v>34</v>
      </c>
      <c r="E52" s="4">
        <v>23</v>
      </c>
      <c r="F52" s="4">
        <v>411</v>
      </c>
      <c r="G52" s="4">
        <v>962</v>
      </c>
    </row>
    <row r="53" spans="1:7" x14ac:dyDescent="0.25">
      <c r="A53" s="37" t="s">
        <v>20</v>
      </c>
      <c r="B53" s="4">
        <v>605</v>
      </c>
      <c r="C53" s="4">
        <v>64</v>
      </c>
      <c r="D53" s="4">
        <v>56</v>
      </c>
      <c r="E53" s="4">
        <v>23</v>
      </c>
      <c r="F53" s="4">
        <v>515</v>
      </c>
      <c r="G53" s="4">
        <v>1263</v>
      </c>
    </row>
    <row r="54" spans="1:7" x14ac:dyDescent="0.25">
      <c r="A54" s="37" t="s">
        <v>16</v>
      </c>
      <c r="B54" s="4">
        <v>610</v>
      </c>
      <c r="C54" s="4">
        <v>62</v>
      </c>
      <c r="D54" s="4">
        <v>27</v>
      </c>
      <c r="E54" s="4">
        <v>28</v>
      </c>
      <c r="F54" s="4">
        <v>417</v>
      </c>
      <c r="G54" s="4">
        <v>1144</v>
      </c>
    </row>
    <row r="55" spans="1:7" x14ac:dyDescent="0.25">
      <c r="A55" s="37" t="s">
        <v>36</v>
      </c>
      <c r="B55" s="4">
        <v>490</v>
      </c>
      <c r="C55" s="4">
        <v>51</v>
      </c>
      <c r="D55" s="4">
        <v>35</v>
      </c>
      <c r="E55" s="4">
        <v>28</v>
      </c>
      <c r="F55" s="4">
        <v>409</v>
      </c>
      <c r="G55" s="4">
        <v>1013</v>
      </c>
    </row>
    <row r="56" spans="1:7" x14ac:dyDescent="0.25">
      <c r="A56" s="37" t="s">
        <v>106</v>
      </c>
      <c r="B56" s="4">
        <v>134</v>
      </c>
      <c r="C56" s="4">
        <v>16</v>
      </c>
      <c r="D56" s="4">
        <v>10</v>
      </c>
      <c r="E56" s="4">
        <v>7</v>
      </c>
      <c r="F56" s="4">
        <v>117</v>
      </c>
      <c r="G56" s="4">
        <v>284</v>
      </c>
    </row>
    <row r="57" spans="1:7" x14ac:dyDescent="0.25">
      <c r="A57" s="37" t="s">
        <v>165</v>
      </c>
      <c r="B57" s="4">
        <v>2691</v>
      </c>
      <c r="C57" s="4">
        <v>313</v>
      </c>
      <c r="D57" s="4">
        <v>194</v>
      </c>
      <c r="E57" s="4">
        <v>130</v>
      </c>
      <c r="F57" s="4">
        <v>2259</v>
      </c>
      <c r="G57" s="4">
        <v>5587</v>
      </c>
    </row>
    <row r="58" spans="1:7" x14ac:dyDescent="0.25">
      <c r="A58"/>
    </row>
    <row r="59" spans="1:7" x14ac:dyDescent="0.25">
      <c r="A59"/>
    </row>
    <row r="60" spans="1:7" x14ac:dyDescent="0.25">
      <c r="A60"/>
    </row>
    <row r="61" spans="1:7" x14ac:dyDescent="0.25">
      <c r="A61"/>
    </row>
    <row r="62" spans="1:7" x14ac:dyDescent="0.25">
      <c r="A62"/>
    </row>
    <row r="63" spans="1:7" x14ac:dyDescent="0.25">
      <c r="A63"/>
    </row>
    <row r="64" spans="1:7"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26" x14ac:dyDescent="0.25">
      <c r="A113"/>
    </row>
    <row r="114" spans="1:26" x14ac:dyDescent="0.25">
      <c r="A114"/>
    </row>
    <row r="115" spans="1:26" x14ac:dyDescent="0.25">
      <c r="A115"/>
    </row>
    <row r="116" spans="1:26" x14ac:dyDescent="0.25">
      <c r="A116"/>
    </row>
    <row r="117" spans="1:26" x14ac:dyDescent="0.25">
      <c r="A117"/>
    </row>
    <row r="118" spans="1:26" x14ac:dyDescent="0.25">
      <c r="A118"/>
    </row>
    <row r="119" spans="1:26" x14ac:dyDescent="0.25">
      <c r="A119"/>
    </row>
    <row r="120" spans="1:26" x14ac:dyDescent="0.25">
      <c r="A120"/>
    </row>
    <row r="121" spans="1:26" x14ac:dyDescent="0.25">
      <c r="A121"/>
    </row>
    <row r="122" spans="1:26" hidden="1" x14ac:dyDescent="0.25">
      <c r="A122"/>
      <c r="N122" s="69" t="s">
        <v>252</v>
      </c>
    </row>
    <row r="123" spans="1:26" hidden="1" x14ac:dyDescent="0.25">
      <c r="A123"/>
    </row>
    <row r="124" spans="1:26" hidden="1" x14ac:dyDescent="0.25">
      <c r="A124"/>
    </row>
    <row r="125" spans="1:26" hidden="1" x14ac:dyDescent="0.25">
      <c r="A125"/>
    </row>
    <row r="126" spans="1:26" hidden="1" x14ac:dyDescent="0.25">
      <c r="A126"/>
    </row>
    <row r="127" spans="1:26" hidden="1" x14ac:dyDescent="0.25">
      <c r="A127"/>
    </row>
    <row r="128" spans="1:26" ht="30" hidden="1" x14ac:dyDescent="0.25">
      <c r="A128"/>
      <c r="K128" s="50" t="s">
        <v>175</v>
      </c>
      <c r="L128" s="51"/>
      <c r="M128" s="51"/>
      <c r="N128" s="51"/>
      <c r="O128" s="51"/>
      <c r="P128" s="51"/>
      <c r="R128" s="39" t="s">
        <v>175</v>
      </c>
      <c r="S128" s="10" t="s">
        <v>161</v>
      </c>
      <c r="Y128" s="39" t="s">
        <v>175</v>
      </c>
      <c r="Z128" s="10" t="s">
        <v>161</v>
      </c>
    </row>
    <row r="129" spans="1:31" ht="120" hidden="1" x14ac:dyDescent="0.25">
      <c r="A129"/>
      <c r="K129" s="51"/>
      <c r="L129" s="50" t="s">
        <v>179</v>
      </c>
      <c r="M129" s="50" t="s">
        <v>176</v>
      </c>
      <c r="N129" s="50" t="s">
        <v>198</v>
      </c>
      <c r="O129" s="50" t="s">
        <v>109</v>
      </c>
      <c r="P129" s="50" t="s">
        <v>119</v>
      </c>
      <c r="Q129" s="11"/>
      <c r="R129" s="10" t="s">
        <v>117</v>
      </c>
      <c r="S129" s="11" t="s">
        <v>179</v>
      </c>
      <c r="T129" s="11" t="s">
        <v>176</v>
      </c>
      <c r="U129" s="11" t="s">
        <v>198</v>
      </c>
      <c r="V129" s="11" t="s">
        <v>109</v>
      </c>
      <c r="W129" s="11" t="s">
        <v>119</v>
      </c>
      <c r="Y129" s="10" t="s">
        <v>117</v>
      </c>
      <c r="Z129" s="11" t="s">
        <v>179</v>
      </c>
      <c r="AA129" s="11" t="s">
        <v>176</v>
      </c>
      <c r="AB129" s="11" t="s">
        <v>198</v>
      </c>
      <c r="AC129" s="11" t="s">
        <v>109</v>
      </c>
      <c r="AD129" s="11" t="s">
        <v>164</v>
      </c>
      <c r="AE129" s="11" t="s">
        <v>119</v>
      </c>
    </row>
    <row r="130" spans="1:31" hidden="1" x14ac:dyDescent="0.25">
      <c r="A130"/>
      <c r="K130" s="52" t="s">
        <v>12</v>
      </c>
      <c r="L130" s="53">
        <v>420</v>
      </c>
      <c r="M130" s="53">
        <v>58</v>
      </c>
      <c r="N130" s="53">
        <v>32</v>
      </c>
      <c r="O130" s="53">
        <v>21</v>
      </c>
      <c r="P130" s="53">
        <v>531</v>
      </c>
      <c r="R130" s="37" t="s">
        <v>12</v>
      </c>
      <c r="S130" s="4">
        <v>420</v>
      </c>
      <c r="T130" s="4">
        <v>58</v>
      </c>
      <c r="U130" s="4">
        <v>32</v>
      </c>
      <c r="V130" s="4">
        <v>21</v>
      </c>
      <c r="W130" s="4">
        <v>531</v>
      </c>
      <c r="Y130" s="37" t="s">
        <v>12</v>
      </c>
      <c r="Z130" s="4">
        <v>420</v>
      </c>
      <c r="AA130" s="4">
        <v>58</v>
      </c>
      <c r="AB130" s="4">
        <v>32</v>
      </c>
      <c r="AC130" s="4">
        <v>21</v>
      </c>
      <c r="AD130" s="40">
        <v>390</v>
      </c>
      <c r="AE130" s="4">
        <v>921</v>
      </c>
    </row>
    <row r="131" spans="1:31" hidden="1" x14ac:dyDescent="0.25">
      <c r="A131"/>
      <c r="K131" s="52" t="s">
        <v>8</v>
      </c>
      <c r="L131" s="53">
        <v>432</v>
      </c>
      <c r="M131" s="53">
        <v>62</v>
      </c>
      <c r="N131" s="53">
        <v>34</v>
      </c>
      <c r="O131" s="53">
        <v>23</v>
      </c>
      <c r="P131" s="53">
        <v>551</v>
      </c>
      <c r="R131" s="37" t="s">
        <v>8</v>
      </c>
      <c r="S131" s="4">
        <v>432</v>
      </c>
      <c r="T131" s="4">
        <v>62</v>
      </c>
      <c r="U131" s="4">
        <v>34</v>
      </c>
      <c r="V131" s="4">
        <v>23</v>
      </c>
      <c r="W131" s="4">
        <v>551</v>
      </c>
      <c r="Y131" s="37" t="s">
        <v>8</v>
      </c>
      <c r="Z131" s="4">
        <v>432</v>
      </c>
      <c r="AA131" s="4">
        <v>62</v>
      </c>
      <c r="AB131" s="4">
        <v>34</v>
      </c>
      <c r="AC131" s="4">
        <v>23</v>
      </c>
      <c r="AD131" s="40">
        <v>411</v>
      </c>
      <c r="AE131" s="4">
        <v>962</v>
      </c>
    </row>
    <row r="132" spans="1:31" hidden="1" x14ac:dyDescent="0.25">
      <c r="A132"/>
      <c r="K132" s="52" t="s">
        <v>20</v>
      </c>
      <c r="L132" s="53">
        <v>605</v>
      </c>
      <c r="M132" s="53">
        <v>64</v>
      </c>
      <c r="N132" s="53">
        <v>56</v>
      </c>
      <c r="O132" s="53">
        <v>23</v>
      </c>
      <c r="P132" s="53">
        <v>748</v>
      </c>
      <c r="R132" s="37" t="s">
        <v>20</v>
      </c>
      <c r="S132" s="4">
        <v>605</v>
      </c>
      <c r="T132" s="4">
        <v>64</v>
      </c>
      <c r="U132" s="4">
        <v>56</v>
      </c>
      <c r="V132" s="4">
        <v>23</v>
      </c>
      <c r="W132" s="4">
        <v>748</v>
      </c>
      <c r="Y132" s="37" t="s">
        <v>20</v>
      </c>
      <c r="Z132" s="4">
        <v>605</v>
      </c>
      <c r="AA132" s="4">
        <v>64</v>
      </c>
      <c r="AB132" s="4">
        <v>56</v>
      </c>
      <c r="AC132" s="4">
        <v>23</v>
      </c>
      <c r="AD132" s="40">
        <v>515</v>
      </c>
      <c r="AE132" s="4">
        <v>1263</v>
      </c>
    </row>
    <row r="133" spans="1:31" hidden="1" x14ac:dyDescent="0.25">
      <c r="A133"/>
      <c r="K133" s="52" t="s">
        <v>16</v>
      </c>
      <c r="L133" s="53">
        <v>610</v>
      </c>
      <c r="M133" s="53">
        <v>62</v>
      </c>
      <c r="N133" s="53">
        <v>27</v>
      </c>
      <c r="O133" s="53">
        <v>28</v>
      </c>
      <c r="P133" s="53">
        <v>727</v>
      </c>
      <c r="R133" s="37" t="s">
        <v>16</v>
      </c>
      <c r="S133" s="4">
        <v>610</v>
      </c>
      <c r="T133" s="4">
        <v>62</v>
      </c>
      <c r="U133" s="4">
        <v>27</v>
      </c>
      <c r="V133" s="4">
        <v>28</v>
      </c>
      <c r="W133" s="4">
        <v>727</v>
      </c>
      <c r="Y133" s="37" t="s">
        <v>16</v>
      </c>
      <c r="Z133" s="4">
        <v>610</v>
      </c>
      <c r="AA133" s="4">
        <v>62</v>
      </c>
      <c r="AB133" s="4">
        <v>27</v>
      </c>
      <c r="AC133" s="4">
        <v>28</v>
      </c>
      <c r="AD133" s="40">
        <v>417</v>
      </c>
      <c r="AE133" s="4">
        <v>1144</v>
      </c>
    </row>
    <row r="134" spans="1:31" hidden="1" x14ac:dyDescent="0.25">
      <c r="A134"/>
      <c r="K134" s="52" t="s">
        <v>36</v>
      </c>
      <c r="L134" s="53">
        <v>490</v>
      </c>
      <c r="M134" s="53">
        <v>51</v>
      </c>
      <c r="N134" s="53">
        <v>35</v>
      </c>
      <c r="O134" s="53">
        <v>28</v>
      </c>
      <c r="P134" s="53">
        <v>604</v>
      </c>
      <c r="R134" s="37" t="s">
        <v>36</v>
      </c>
      <c r="S134" s="4">
        <v>490</v>
      </c>
      <c r="T134" s="4">
        <v>51</v>
      </c>
      <c r="U134" s="4">
        <v>35</v>
      </c>
      <c r="V134" s="4">
        <v>28</v>
      </c>
      <c r="W134" s="4">
        <v>604</v>
      </c>
      <c r="Y134" s="37" t="s">
        <v>36</v>
      </c>
      <c r="Z134" s="4">
        <v>490</v>
      </c>
      <c r="AA134" s="4">
        <v>51</v>
      </c>
      <c r="AB134" s="4">
        <v>35</v>
      </c>
      <c r="AC134" s="4">
        <v>28</v>
      </c>
      <c r="AD134" s="40">
        <v>409</v>
      </c>
      <c r="AE134" s="4">
        <v>1013</v>
      </c>
    </row>
    <row r="135" spans="1:31" hidden="1" x14ac:dyDescent="0.25">
      <c r="A135"/>
      <c r="K135" s="52" t="s">
        <v>106</v>
      </c>
      <c r="L135" s="53">
        <v>134</v>
      </c>
      <c r="M135" s="53">
        <v>16</v>
      </c>
      <c r="N135" s="53">
        <v>10</v>
      </c>
      <c r="O135" s="53">
        <v>7</v>
      </c>
      <c r="P135" s="53">
        <v>167</v>
      </c>
      <c r="R135" s="37" t="s">
        <v>106</v>
      </c>
      <c r="S135" s="4">
        <v>134</v>
      </c>
      <c r="T135" s="4">
        <v>16</v>
      </c>
      <c r="U135" s="4">
        <v>10</v>
      </c>
      <c r="V135" s="4">
        <v>7</v>
      </c>
      <c r="W135" s="4">
        <v>167</v>
      </c>
      <c r="Y135" s="37" t="s">
        <v>106</v>
      </c>
      <c r="Z135" s="4">
        <v>134</v>
      </c>
      <c r="AA135" s="4">
        <v>16</v>
      </c>
      <c r="AB135" s="4">
        <v>10</v>
      </c>
      <c r="AC135" s="4">
        <v>7</v>
      </c>
      <c r="AD135" s="40">
        <v>117</v>
      </c>
      <c r="AE135" s="4">
        <v>284</v>
      </c>
    </row>
    <row r="136" spans="1:31" hidden="1" x14ac:dyDescent="0.25">
      <c r="A136"/>
      <c r="R136" s="37" t="s">
        <v>165</v>
      </c>
      <c r="S136" s="4">
        <v>2691</v>
      </c>
      <c r="T136" s="4">
        <v>313</v>
      </c>
      <c r="U136" s="4">
        <v>194</v>
      </c>
      <c r="V136" s="4">
        <v>130</v>
      </c>
      <c r="W136" s="4">
        <v>3328</v>
      </c>
    </row>
    <row r="137" spans="1:31" hidden="1" x14ac:dyDescent="0.25">
      <c r="A137"/>
    </row>
    <row r="138" spans="1:31" hidden="1" x14ac:dyDescent="0.25">
      <c r="A138"/>
    </row>
    <row r="139" spans="1:31" hidden="1" x14ac:dyDescent="0.25">
      <c r="A139"/>
    </row>
    <row r="140" spans="1:31" hidden="1" x14ac:dyDescent="0.25">
      <c r="A140"/>
    </row>
    <row r="141" spans="1:31" hidden="1" x14ac:dyDescent="0.25">
      <c r="A141"/>
    </row>
    <row r="142" spans="1:31" hidden="1" x14ac:dyDescent="0.25">
      <c r="A142"/>
    </row>
    <row r="143" spans="1:31" hidden="1" x14ac:dyDescent="0.25">
      <c r="A143"/>
    </row>
    <row r="144" spans="1:31" hidden="1" x14ac:dyDescent="0.25">
      <c r="A144"/>
    </row>
    <row r="145" spans="1:1" hidden="1" x14ac:dyDescent="0.25">
      <c r="A145"/>
    </row>
    <row r="146" spans="1:1" hidden="1" x14ac:dyDescent="0.25">
      <c r="A146"/>
    </row>
    <row r="147" spans="1:1" hidden="1" x14ac:dyDescent="0.25">
      <c r="A147"/>
    </row>
    <row r="148" spans="1:1" hidden="1" x14ac:dyDescent="0.25">
      <c r="A148"/>
    </row>
    <row r="149" spans="1:1" hidden="1" x14ac:dyDescent="0.25">
      <c r="A149"/>
    </row>
    <row r="150" spans="1:1" hidden="1" x14ac:dyDescent="0.25">
      <c r="A150"/>
    </row>
    <row r="151" spans="1:1" hidden="1" x14ac:dyDescent="0.25">
      <c r="A151"/>
    </row>
    <row r="152" spans="1:1" hidden="1" x14ac:dyDescent="0.25">
      <c r="A152"/>
    </row>
    <row r="153" spans="1:1" hidden="1" x14ac:dyDescent="0.25">
      <c r="A153"/>
    </row>
    <row r="154" spans="1:1" hidden="1" x14ac:dyDescent="0.25">
      <c r="A154"/>
    </row>
    <row r="155" spans="1:1" hidden="1" x14ac:dyDescent="0.25">
      <c r="A155"/>
    </row>
    <row r="156" spans="1:1" hidden="1" x14ac:dyDescent="0.25">
      <c r="A156"/>
    </row>
    <row r="157" spans="1:1" hidden="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sheetData>
  <mergeCells count="1">
    <mergeCell ref="A47:F47"/>
  </mergeCells>
  <pageMargins left="0.7" right="0.7" top="0.75" bottom="0.75" header="0.3" footer="0.3"/>
  <drawing r:id="rId5"/>
  <extLst>
    <ext xmlns:x14="http://schemas.microsoft.com/office/spreadsheetml/2009/9/main" uri="{A8765BA9-456A-4dab-B4F3-ACF838C121DE}">
      <x14:slicerList>
        <x14:slicer r:id="rId6"/>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166"/>
  <sheetViews>
    <sheetView workbookViewId="0">
      <selection activeCell="G1" sqref="G1"/>
    </sheetView>
  </sheetViews>
  <sheetFormatPr defaultRowHeight="15" x14ac:dyDescent="0.25"/>
  <cols>
    <col min="11" max="11" width="25.140625" customWidth="1"/>
    <col min="12" max="12" width="16.28515625" customWidth="1"/>
    <col min="13" max="15" width="5" customWidth="1"/>
    <col min="16" max="16" width="45.5703125" customWidth="1"/>
    <col min="17" max="17" width="11.28515625" customWidth="1"/>
    <col min="18" max="18" width="11.28515625" bestFit="1" customWidth="1"/>
  </cols>
  <sheetData>
    <row r="1" spans="1:17" x14ac:dyDescent="0.25">
      <c r="A1" t="s">
        <v>115</v>
      </c>
      <c r="B1" t="s">
        <v>114</v>
      </c>
      <c r="C1" s="3" t="s">
        <v>113</v>
      </c>
      <c r="D1" s="3" t="s">
        <v>112</v>
      </c>
      <c r="E1" t="s">
        <v>163</v>
      </c>
      <c r="F1" s="3" t="s">
        <v>162</v>
      </c>
      <c r="K1" s="10" t="s">
        <v>116</v>
      </c>
      <c r="L1" s="10" t="s">
        <v>161</v>
      </c>
    </row>
    <row r="2" spans="1:17" x14ac:dyDescent="0.25">
      <c r="A2">
        <v>2240</v>
      </c>
      <c r="B2" t="s">
        <v>5</v>
      </c>
      <c r="C2" s="3" t="str">
        <f>VLOOKUP(B2,CCG_codes_lookup!$A$3:$C$35,2,FALSE)</f>
        <v>NHS Barking &amp; Dagenham</v>
      </c>
      <c r="D2" s="3" t="str">
        <f>VLOOKUP(B2,CCG_codes_lookup!$A$3:$D$35,4,FALSE)</f>
        <v>North East London STP</v>
      </c>
      <c r="E2">
        <v>0</v>
      </c>
      <c r="F2" s="3" t="str">
        <f t="shared" ref="F2:F33" si="0">IF(ISBLANK(E2)=TRUE,"Cases diagnosed prior to 2007 (no Charlson score)",IF(E2=0,"0",IF(E2=1,"1",IF(E2=2,"2",IF(E2="3+","3+","check")))))</f>
        <v>0</v>
      </c>
      <c r="K2" s="10" t="s">
        <v>117</v>
      </c>
      <c r="L2" t="s">
        <v>179</v>
      </c>
      <c r="M2" t="s">
        <v>176</v>
      </c>
      <c r="N2" t="s">
        <v>198</v>
      </c>
      <c r="O2" t="s">
        <v>109</v>
      </c>
      <c r="P2" t="s">
        <v>182</v>
      </c>
      <c r="Q2" t="s">
        <v>119</v>
      </c>
    </row>
    <row r="3" spans="1:17" x14ac:dyDescent="0.25">
      <c r="A3">
        <v>221</v>
      </c>
      <c r="B3" t="s">
        <v>5</v>
      </c>
      <c r="C3" s="3" t="str">
        <f>VLOOKUP(B3,CCG_codes_lookup!$A$3:$C$35,2,FALSE)</f>
        <v>NHS Barking &amp; Dagenham</v>
      </c>
      <c r="D3" s="3" t="str">
        <f>VLOOKUP(B3,CCG_codes_lookup!$A$3:$D$35,4,FALSE)</f>
        <v>North East London STP</v>
      </c>
      <c r="E3">
        <v>1</v>
      </c>
      <c r="F3" s="3" t="str">
        <f t="shared" si="0"/>
        <v>1</v>
      </c>
      <c r="K3" t="s">
        <v>12</v>
      </c>
      <c r="L3" s="4">
        <v>19662</v>
      </c>
      <c r="M3" s="4">
        <v>1509</v>
      </c>
      <c r="N3" s="4">
        <v>744</v>
      </c>
      <c r="O3" s="4">
        <v>504</v>
      </c>
      <c r="P3" s="4">
        <v>12714</v>
      </c>
      <c r="Q3" s="4">
        <v>35133</v>
      </c>
    </row>
    <row r="4" spans="1:17" x14ac:dyDescent="0.25">
      <c r="A4">
        <v>136</v>
      </c>
      <c r="B4" t="s">
        <v>5</v>
      </c>
      <c r="C4" s="3" t="str">
        <f>VLOOKUP(B4,CCG_codes_lookup!$A$3:$C$35,2,FALSE)</f>
        <v>NHS Barking &amp; Dagenham</v>
      </c>
      <c r="D4" s="3" t="str">
        <f>VLOOKUP(B4,CCG_codes_lookup!$A$3:$D$35,4,FALSE)</f>
        <v>North East London STP</v>
      </c>
      <c r="E4">
        <v>2</v>
      </c>
      <c r="F4" s="3" t="str">
        <f t="shared" si="0"/>
        <v>2</v>
      </c>
      <c r="K4" t="s">
        <v>8</v>
      </c>
      <c r="L4" s="4">
        <v>21727</v>
      </c>
      <c r="M4" s="4">
        <v>1878</v>
      </c>
      <c r="N4" s="4">
        <v>852</v>
      </c>
      <c r="O4" s="4">
        <v>594</v>
      </c>
      <c r="P4" s="4">
        <v>13205</v>
      </c>
      <c r="Q4" s="4">
        <v>38256</v>
      </c>
    </row>
    <row r="5" spans="1:17" x14ac:dyDescent="0.25">
      <c r="A5">
        <v>70</v>
      </c>
      <c r="B5" t="s">
        <v>5</v>
      </c>
      <c r="C5" s="3" t="str">
        <f>VLOOKUP(B5,CCG_codes_lookup!$A$3:$C$35,2,FALSE)</f>
        <v>NHS Barking &amp; Dagenham</v>
      </c>
      <c r="D5" s="3" t="str">
        <f>VLOOKUP(B5,CCG_codes_lookup!$A$3:$D$35,4,FALSE)</f>
        <v>North East London STP</v>
      </c>
      <c r="E5" t="s">
        <v>109</v>
      </c>
      <c r="F5" s="3" t="str">
        <f t="shared" si="0"/>
        <v>3+</v>
      </c>
      <c r="K5" t="s">
        <v>20</v>
      </c>
      <c r="L5" s="4">
        <v>27881</v>
      </c>
      <c r="M5" s="4">
        <v>2155</v>
      </c>
      <c r="N5" s="4">
        <v>1070</v>
      </c>
      <c r="O5" s="4">
        <v>752</v>
      </c>
      <c r="P5" s="4">
        <v>18667</v>
      </c>
      <c r="Q5" s="4">
        <v>50525</v>
      </c>
    </row>
    <row r="6" spans="1:17" x14ac:dyDescent="0.25">
      <c r="A6">
        <v>1439</v>
      </c>
      <c r="B6" t="s">
        <v>5</v>
      </c>
      <c r="C6" s="3" t="str">
        <f>VLOOKUP(B6,CCG_codes_lookup!$A$3:$C$35,2,FALSE)</f>
        <v>NHS Barking &amp; Dagenham</v>
      </c>
      <c r="D6" s="3" t="str">
        <f>VLOOKUP(B6,CCG_codes_lookup!$A$3:$D$35,4,FALSE)</f>
        <v>North East London STP</v>
      </c>
      <c r="F6" s="3" t="str">
        <f t="shared" si="0"/>
        <v>Cases diagnosed prior to 2007 (no Charlson score)</v>
      </c>
      <c r="K6" t="s">
        <v>16</v>
      </c>
      <c r="L6" s="4">
        <v>25232</v>
      </c>
      <c r="M6" s="4">
        <v>1820</v>
      </c>
      <c r="N6" s="4">
        <v>887</v>
      </c>
      <c r="O6" s="4">
        <v>583</v>
      </c>
      <c r="P6" s="4">
        <v>15669</v>
      </c>
      <c r="Q6" s="4">
        <v>44191</v>
      </c>
    </row>
    <row r="7" spans="1:17" x14ac:dyDescent="0.25">
      <c r="A7">
        <v>5765</v>
      </c>
      <c r="B7" t="s">
        <v>9</v>
      </c>
      <c r="C7" s="3" t="str">
        <f>VLOOKUP(B7,CCG_codes_lookup!$A$3:$C$35,2,FALSE)</f>
        <v>NHS Barnet</v>
      </c>
      <c r="D7" s="3" t="str">
        <f>VLOOKUP(B7,CCG_codes_lookup!$A$3:$D$35,4,FALSE)</f>
        <v>North Central London STP</v>
      </c>
      <c r="E7">
        <v>0</v>
      </c>
      <c r="F7" s="3" t="str">
        <f t="shared" si="0"/>
        <v>0</v>
      </c>
      <c r="K7" t="s">
        <v>36</v>
      </c>
      <c r="L7" s="4">
        <v>23042</v>
      </c>
      <c r="M7" s="4">
        <v>1562</v>
      </c>
      <c r="N7" s="4">
        <v>785</v>
      </c>
      <c r="O7" s="4">
        <v>557</v>
      </c>
      <c r="P7" s="4">
        <v>15232</v>
      </c>
      <c r="Q7" s="4">
        <v>41178</v>
      </c>
    </row>
    <row r="8" spans="1:17" x14ac:dyDescent="0.25">
      <c r="A8">
        <v>450</v>
      </c>
      <c r="B8" t="s">
        <v>9</v>
      </c>
      <c r="C8" s="3" t="str">
        <f>VLOOKUP(B8,CCG_codes_lookup!$A$3:$C$35,2,FALSE)</f>
        <v>NHS Barnet</v>
      </c>
      <c r="D8" s="3" t="str">
        <f>VLOOKUP(B8,CCG_codes_lookup!$A$3:$D$35,4,FALSE)</f>
        <v>North Central London STP</v>
      </c>
      <c r="E8">
        <v>1</v>
      </c>
      <c r="F8" s="3" t="str">
        <f t="shared" si="0"/>
        <v>1</v>
      </c>
      <c r="K8" t="s">
        <v>106</v>
      </c>
      <c r="L8" s="4">
        <v>5962</v>
      </c>
      <c r="M8" s="4">
        <v>493</v>
      </c>
      <c r="N8" s="4">
        <v>232</v>
      </c>
      <c r="O8" s="4">
        <v>130</v>
      </c>
      <c r="P8" s="4">
        <v>3344</v>
      </c>
      <c r="Q8" s="4">
        <v>10161</v>
      </c>
    </row>
    <row r="9" spans="1:17" x14ac:dyDescent="0.25">
      <c r="A9">
        <v>214</v>
      </c>
      <c r="B9" t="s">
        <v>9</v>
      </c>
      <c r="C9" s="3" t="str">
        <f>VLOOKUP(B9,CCG_codes_lookup!$A$3:$C$35,2,FALSE)</f>
        <v>NHS Barnet</v>
      </c>
      <c r="D9" s="3" t="str">
        <f>VLOOKUP(B9,CCG_codes_lookup!$A$3:$D$35,4,FALSE)</f>
        <v>North Central London STP</v>
      </c>
      <c r="E9">
        <v>2</v>
      </c>
      <c r="F9" s="3" t="str">
        <f t="shared" si="0"/>
        <v>2</v>
      </c>
      <c r="K9" t="s">
        <v>119</v>
      </c>
      <c r="L9" s="4">
        <v>123506</v>
      </c>
      <c r="M9" s="4">
        <v>9417</v>
      </c>
      <c r="N9" s="4">
        <v>4570</v>
      </c>
      <c r="O9" s="4">
        <v>3120</v>
      </c>
      <c r="P9" s="4">
        <v>78831</v>
      </c>
      <c r="Q9" s="4">
        <v>219444</v>
      </c>
    </row>
    <row r="10" spans="1:17" x14ac:dyDescent="0.25">
      <c r="A10">
        <v>115</v>
      </c>
      <c r="B10" t="s">
        <v>9</v>
      </c>
      <c r="C10" s="3" t="str">
        <f>VLOOKUP(B10,CCG_codes_lookup!$A$3:$C$35,2,FALSE)</f>
        <v>NHS Barnet</v>
      </c>
      <c r="D10" s="3" t="str">
        <f>VLOOKUP(B10,CCG_codes_lookup!$A$3:$D$35,4,FALSE)</f>
        <v>North Central London STP</v>
      </c>
      <c r="E10" t="s">
        <v>109</v>
      </c>
      <c r="F10" s="3" t="str">
        <f t="shared" si="0"/>
        <v>3+</v>
      </c>
    </row>
    <row r="11" spans="1:17" x14ac:dyDescent="0.25">
      <c r="A11">
        <v>3665</v>
      </c>
      <c r="B11" t="s">
        <v>9</v>
      </c>
      <c r="C11" s="3" t="str">
        <f>VLOOKUP(B11,CCG_codes_lookup!$A$3:$C$35,2,FALSE)</f>
        <v>NHS Barnet</v>
      </c>
      <c r="D11" s="3" t="str">
        <f>VLOOKUP(B11,CCG_codes_lookup!$A$3:$D$35,4,FALSE)</f>
        <v>North Central London STP</v>
      </c>
      <c r="F11" s="3" t="str">
        <f t="shared" si="0"/>
        <v>Cases diagnosed prior to 2007 (no Charlson score)</v>
      </c>
    </row>
    <row r="12" spans="1:17" x14ac:dyDescent="0.25">
      <c r="A12">
        <v>4364</v>
      </c>
      <c r="B12" t="s">
        <v>13</v>
      </c>
      <c r="C12" s="3" t="str">
        <f>VLOOKUP(B12,CCG_codes_lookup!$A$3:$C$35,2,FALSE)</f>
        <v>NHS Bexley</v>
      </c>
      <c r="D12" s="3" t="str">
        <f>VLOOKUP(B12,CCG_codes_lookup!$A$3:$D$35,4,FALSE)</f>
        <v>South East London STP</v>
      </c>
      <c r="E12">
        <v>0</v>
      </c>
      <c r="F12" s="3" t="str">
        <f t="shared" si="0"/>
        <v>0</v>
      </c>
    </row>
    <row r="13" spans="1:17" x14ac:dyDescent="0.25">
      <c r="A13">
        <v>286</v>
      </c>
      <c r="B13" t="s">
        <v>13</v>
      </c>
      <c r="C13" s="3" t="str">
        <f>VLOOKUP(B13,CCG_codes_lookup!$A$3:$C$35,2,FALSE)</f>
        <v>NHS Bexley</v>
      </c>
      <c r="D13" s="3" t="str">
        <f>VLOOKUP(B13,CCG_codes_lookup!$A$3:$D$35,4,FALSE)</f>
        <v>South East London STP</v>
      </c>
      <c r="E13">
        <v>1</v>
      </c>
      <c r="F13" s="3" t="str">
        <f t="shared" si="0"/>
        <v>1</v>
      </c>
    </row>
    <row r="14" spans="1:17" x14ac:dyDescent="0.25">
      <c r="A14">
        <v>165</v>
      </c>
      <c r="B14" t="s">
        <v>13</v>
      </c>
      <c r="C14" s="3" t="str">
        <f>VLOOKUP(B14,CCG_codes_lookup!$A$3:$C$35,2,FALSE)</f>
        <v>NHS Bexley</v>
      </c>
      <c r="D14" s="3" t="str">
        <f>VLOOKUP(B14,CCG_codes_lookup!$A$3:$D$35,4,FALSE)</f>
        <v>South East London STP</v>
      </c>
      <c r="E14">
        <v>2</v>
      </c>
      <c r="F14" s="3" t="str">
        <f t="shared" si="0"/>
        <v>2</v>
      </c>
    </row>
    <row r="15" spans="1:17" x14ac:dyDescent="0.25">
      <c r="A15">
        <v>105</v>
      </c>
      <c r="B15" t="s">
        <v>13</v>
      </c>
      <c r="C15" s="3" t="str">
        <f>VLOOKUP(B15,CCG_codes_lookup!$A$3:$C$35,2,FALSE)</f>
        <v>NHS Bexley</v>
      </c>
      <c r="D15" s="3" t="str">
        <f>VLOOKUP(B15,CCG_codes_lookup!$A$3:$D$35,4,FALSE)</f>
        <v>South East London STP</v>
      </c>
      <c r="E15" t="s">
        <v>109</v>
      </c>
      <c r="F15" s="3" t="str">
        <f t="shared" si="0"/>
        <v>3+</v>
      </c>
    </row>
    <row r="16" spans="1:17" x14ac:dyDescent="0.25">
      <c r="A16">
        <v>2679</v>
      </c>
      <c r="B16" t="s">
        <v>13</v>
      </c>
      <c r="C16" s="3" t="str">
        <f>VLOOKUP(B16,CCG_codes_lookup!$A$3:$C$35,2,FALSE)</f>
        <v>NHS Bexley</v>
      </c>
      <c r="D16" s="3" t="str">
        <f>VLOOKUP(B16,CCG_codes_lookup!$A$3:$D$35,4,FALSE)</f>
        <v>South East London STP</v>
      </c>
      <c r="F16" s="3" t="str">
        <f t="shared" si="0"/>
        <v>Cases diagnosed prior to 2007 (no Charlson score)</v>
      </c>
    </row>
    <row r="17" spans="1:6" x14ac:dyDescent="0.25">
      <c r="A17">
        <v>3985</v>
      </c>
      <c r="B17" t="s">
        <v>17</v>
      </c>
      <c r="C17" s="3" t="str">
        <f>VLOOKUP(B17,CCG_codes_lookup!$A$3:$C$35,2,FALSE)</f>
        <v>NHS Brent</v>
      </c>
      <c r="D17" s="3" t="str">
        <f>VLOOKUP(B17,CCG_codes_lookup!$A$3:$D$35,4,FALSE)</f>
        <v>North West London STP</v>
      </c>
      <c r="E17">
        <v>0</v>
      </c>
      <c r="F17" s="3" t="str">
        <f t="shared" si="0"/>
        <v>0</v>
      </c>
    </row>
    <row r="18" spans="1:6" x14ac:dyDescent="0.25">
      <c r="A18">
        <v>324</v>
      </c>
      <c r="B18" t="s">
        <v>17</v>
      </c>
      <c r="C18" s="3" t="str">
        <f>VLOOKUP(B18,CCG_codes_lookup!$A$3:$C$35,2,FALSE)</f>
        <v>NHS Brent</v>
      </c>
      <c r="D18" s="3" t="str">
        <f>VLOOKUP(B18,CCG_codes_lookup!$A$3:$D$35,4,FALSE)</f>
        <v>North West London STP</v>
      </c>
      <c r="E18">
        <v>1</v>
      </c>
      <c r="F18" s="3" t="str">
        <f t="shared" si="0"/>
        <v>1</v>
      </c>
    </row>
    <row r="19" spans="1:6" x14ac:dyDescent="0.25">
      <c r="A19">
        <v>165</v>
      </c>
      <c r="B19" t="s">
        <v>17</v>
      </c>
      <c r="C19" s="3" t="str">
        <f>VLOOKUP(B19,CCG_codes_lookup!$A$3:$C$35,2,FALSE)</f>
        <v>NHS Brent</v>
      </c>
      <c r="D19" s="3" t="str">
        <f>VLOOKUP(B19,CCG_codes_lookup!$A$3:$D$35,4,FALSE)</f>
        <v>North West London STP</v>
      </c>
      <c r="E19">
        <v>2</v>
      </c>
      <c r="F19" s="3" t="str">
        <f t="shared" si="0"/>
        <v>2</v>
      </c>
    </row>
    <row r="20" spans="1:6" x14ac:dyDescent="0.25">
      <c r="A20">
        <v>120</v>
      </c>
      <c r="B20" t="s">
        <v>17</v>
      </c>
      <c r="C20" s="3" t="str">
        <f>VLOOKUP(B20,CCG_codes_lookup!$A$3:$C$35,2,FALSE)</f>
        <v>NHS Brent</v>
      </c>
      <c r="D20" s="3" t="str">
        <f>VLOOKUP(B20,CCG_codes_lookup!$A$3:$D$35,4,FALSE)</f>
        <v>North West London STP</v>
      </c>
      <c r="E20" t="s">
        <v>109</v>
      </c>
      <c r="F20" s="3" t="str">
        <f t="shared" si="0"/>
        <v>3+</v>
      </c>
    </row>
    <row r="21" spans="1:6" x14ac:dyDescent="0.25">
      <c r="A21">
        <v>2788</v>
      </c>
      <c r="B21" t="s">
        <v>17</v>
      </c>
      <c r="C21" s="3" t="str">
        <f>VLOOKUP(B21,CCG_codes_lookup!$A$3:$C$35,2,FALSE)</f>
        <v>NHS Brent</v>
      </c>
      <c r="D21" s="3" t="str">
        <f>VLOOKUP(B21,CCG_codes_lookup!$A$3:$D$35,4,FALSE)</f>
        <v>North West London STP</v>
      </c>
      <c r="F21" s="3" t="str">
        <f t="shared" si="0"/>
        <v>Cases diagnosed prior to 2007 (no Charlson score)</v>
      </c>
    </row>
    <row r="22" spans="1:6" x14ac:dyDescent="0.25">
      <c r="A22">
        <v>5966</v>
      </c>
      <c r="B22" t="s">
        <v>21</v>
      </c>
      <c r="C22" s="3" t="str">
        <f>VLOOKUP(B22,CCG_codes_lookup!$A$3:$C$35,2,FALSE)</f>
        <v>NHS Bromley</v>
      </c>
      <c r="D22" s="3" t="str">
        <f>VLOOKUP(B22,CCG_codes_lookup!$A$3:$D$35,4,FALSE)</f>
        <v>South East London STP</v>
      </c>
      <c r="E22">
        <v>0</v>
      </c>
      <c r="F22" s="3" t="str">
        <f t="shared" si="0"/>
        <v>0</v>
      </c>
    </row>
    <row r="23" spans="1:6" x14ac:dyDescent="0.25">
      <c r="A23">
        <v>455</v>
      </c>
      <c r="B23" t="s">
        <v>21</v>
      </c>
      <c r="C23" s="3" t="str">
        <f>VLOOKUP(B23,CCG_codes_lookup!$A$3:$C$35,2,FALSE)</f>
        <v>NHS Bromley</v>
      </c>
      <c r="D23" s="3" t="str">
        <f>VLOOKUP(B23,CCG_codes_lookup!$A$3:$D$35,4,FALSE)</f>
        <v>South East London STP</v>
      </c>
      <c r="E23">
        <v>1</v>
      </c>
      <c r="F23" s="3" t="str">
        <f t="shared" si="0"/>
        <v>1</v>
      </c>
    </row>
    <row r="24" spans="1:6" x14ac:dyDescent="0.25">
      <c r="A24">
        <v>201</v>
      </c>
      <c r="B24" t="s">
        <v>21</v>
      </c>
      <c r="C24" s="3" t="str">
        <f>VLOOKUP(B24,CCG_codes_lookup!$A$3:$C$35,2,FALSE)</f>
        <v>NHS Bromley</v>
      </c>
      <c r="D24" s="3" t="str">
        <f>VLOOKUP(B24,CCG_codes_lookup!$A$3:$D$35,4,FALSE)</f>
        <v>South East London STP</v>
      </c>
      <c r="E24">
        <v>2</v>
      </c>
      <c r="F24" s="3" t="str">
        <f t="shared" si="0"/>
        <v>2</v>
      </c>
    </row>
    <row r="25" spans="1:6" x14ac:dyDescent="0.25">
      <c r="A25">
        <v>104</v>
      </c>
      <c r="B25" t="s">
        <v>21</v>
      </c>
      <c r="C25" s="3" t="str">
        <f>VLOOKUP(B25,CCG_codes_lookup!$A$3:$C$35,2,FALSE)</f>
        <v>NHS Bromley</v>
      </c>
      <c r="D25" s="3" t="str">
        <f>VLOOKUP(B25,CCG_codes_lookup!$A$3:$D$35,4,FALSE)</f>
        <v>South East London STP</v>
      </c>
      <c r="E25" t="s">
        <v>109</v>
      </c>
      <c r="F25" s="3" t="str">
        <f t="shared" si="0"/>
        <v>3+</v>
      </c>
    </row>
    <row r="26" spans="1:6" x14ac:dyDescent="0.25">
      <c r="A26">
        <v>3780</v>
      </c>
      <c r="B26" t="s">
        <v>21</v>
      </c>
      <c r="C26" s="3" t="str">
        <f>VLOOKUP(B26,CCG_codes_lookup!$A$3:$C$35,2,FALSE)</f>
        <v>NHS Bromley</v>
      </c>
      <c r="D26" s="3" t="str">
        <f>VLOOKUP(B26,CCG_codes_lookup!$A$3:$D$35,4,FALSE)</f>
        <v>South East London STP</v>
      </c>
      <c r="F26" s="3" t="str">
        <f t="shared" si="0"/>
        <v>Cases diagnosed prior to 2007 (no Charlson score)</v>
      </c>
    </row>
    <row r="27" spans="1:6" x14ac:dyDescent="0.25">
      <c r="A27">
        <v>3168</v>
      </c>
      <c r="B27" t="s">
        <v>24</v>
      </c>
      <c r="C27" s="3" t="str">
        <f>VLOOKUP(B27,CCG_codes_lookup!$A$3:$C$35,2,FALSE)</f>
        <v>NHS Camden</v>
      </c>
      <c r="D27" s="3" t="str">
        <f>VLOOKUP(B27,CCG_codes_lookup!$A$3:$D$35,4,FALSE)</f>
        <v>North Central London STP</v>
      </c>
      <c r="E27">
        <v>0</v>
      </c>
      <c r="F27" s="3" t="str">
        <f t="shared" si="0"/>
        <v>0</v>
      </c>
    </row>
    <row r="28" spans="1:6" x14ac:dyDescent="0.25">
      <c r="A28">
        <v>195</v>
      </c>
      <c r="B28" t="s">
        <v>24</v>
      </c>
      <c r="C28" s="3" t="str">
        <f>VLOOKUP(B28,CCG_codes_lookup!$A$3:$C$35,2,FALSE)</f>
        <v>NHS Camden</v>
      </c>
      <c r="D28" s="3" t="str">
        <f>VLOOKUP(B28,CCG_codes_lookup!$A$3:$D$35,4,FALSE)</f>
        <v>North Central London STP</v>
      </c>
      <c r="E28">
        <v>1</v>
      </c>
      <c r="F28" s="3" t="str">
        <f t="shared" si="0"/>
        <v>1</v>
      </c>
    </row>
    <row r="29" spans="1:6" x14ac:dyDescent="0.25">
      <c r="A29">
        <v>122</v>
      </c>
      <c r="B29" t="s">
        <v>24</v>
      </c>
      <c r="C29" s="3" t="str">
        <f>VLOOKUP(B29,CCG_codes_lookup!$A$3:$C$35,2,FALSE)</f>
        <v>NHS Camden</v>
      </c>
      <c r="D29" s="3" t="str">
        <f>VLOOKUP(B29,CCG_codes_lookup!$A$3:$D$35,4,FALSE)</f>
        <v>North Central London STP</v>
      </c>
      <c r="E29">
        <v>2</v>
      </c>
      <c r="F29" s="3" t="str">
        <f t="shared" si="0"/>
        <v>2</v>
      </c>
    </row>
    <row r="30" spans="1:6" x14ac:dyDescent="0.25">
      <c r="A30">
        <v>85</v>
      </c>
      <c r="B30" t="s">
        <v>24</v>
      </c>
      <c r="C30" s="3" t="str">
        <f>VLOOKUP(B30,CCG_codes_lookup!$A$3:$C$35,2,FALSE)</f>
        <v>NHS Camden</v>
      </c>
      <c r="D30" s="3" t="str">
        <f>VLOOKUP(B30,CCG_codes_lookup!$A$3:$D$35,4,FALSE)</f>
        <v>North Central London STP</v>
      </c>
      <c r="E30" t="s">
        <v>109</v>
      </c>
      <c r="F30" s="3" t="str">
        <f t="shared" si="0"/>
        <v>3+</v>
      </c>
    </row>
    <row r="31" spans="1:6" x14ac:dyDescent="0.25">
      <c r="A31">
        <v>2277</v>
      </c>
      <c r="B31" t="s">
        <v>24</v>
      </c>
      <c r="C31" s="3" t="str">
        <f>VLOOKUP(B31,CCG_codes_lookup!$A$3:$C$35,2,FALSE)</f>
        <v>NHS Camden</v>
      </c>
      <c r="D31" s="3" t="str">
        <f>VLOOKUP(B31,CCG_codes_lookup!$A$3:$D$35,4,FALSE)</f>
        <v>North Central London STP</v>
      </c>
      <c r="F31" s="3" t="str">
        <f t="shared" si="0"/>
        <v>Cases diagnosed prior to 2007 (no Charlson score)</v>
      </c>
    </row>
    <row r="32" spans="1:6" x14ac:dyDescent="0.25">
      <c r="A32">
        <v>2557</v>
      </c>
      <c r="B32" t="s">
        <v>27</v>
      </c>
      <c r="C32" s="3" t="str">
        <f>VLOOKUP(B32,CCG_codes_lookup!$A$3:$C$35,2,FALSE)</f>
        <v>NHS Central London (Westminster)</v>
      </c>
      <c r="D32" s="3" t="str">
        <f>VLOOKUP(B32,CCG_codes_lookup!$A$3:$D$35,4,FALSE)</f>
        <v>North West London STP</v>
      </c>
      <c r="E32">
        <v>0</v>
      </c>
      <c r="F32" s="3" t="str">
        <f t="shared" si="0"/>
        <v>0</v>
      </c>
    </row>
    <row r="33" spans="1:6" x14ac:dyDescent="0.25">
      <c r="A33">
        <v>155</v>
      </c>
      <c r="B33" t="s">
        <v>27</v>
      </c>
      <c r="C33" s="3" t="str">
        <f>VLOOKUP(B33,CCG_codes_lookup!$A$3:$C$35,2,FALSE)</f>
        <v>NHS Central London (Westminster)</v>
      </c>
      <c r="D33" s="3" t="str">
        <f>VLOOKUP(B33,CCG_codes_lookup!$A$3:$D$35,4,FALSE)</f>
        <v>North West London STP</v>
      </c>
      <c r="E33">
        <v>1</v>
      </c>
      <c r="F33" s="3" t="str">
        <f t="shared" si="0"/>
        <v>1</v>
      </c>
    </row>
    <row r="34" spans="1:6" x14ac:dyDescent="0.25">
      <c r="A34">
        <v>85</v>
      </c>
      <c r="B34" t="s">
        <v>27</v>
      </c>
      <c r="C34" s="3" t="str">
        <f>VLOOKUP(B34,CCG_codes_lookup!$A$3:$C$35,2,FALSE)</f>
        <v>NHS Central London (Westminster)</v>
      </c>
      <c r="D34" s="3" t="str">
        <f>VLOOKUP(B34,CCG_codes_lookup!$A$3:$D$35,4,FALSE)</f>
        <v>North West London STP</v>
      </c>
      <c r="E34">
        <v>2</v>
      </c>
      <c r="F34" s="3" t="str">
        <f t="shared" ref="F34:F65" si="1">IF(ISBLANK(E34)=TRUE,"Cases diagnosed prior to 2007 (no Charlson score)",IF(E34=0,"0",IF(E34=1,"1",IF(E34=2,"2",IF(E34="3+","3+","check")))))</f>
        <v>2</v>
      </c>
    </row>
    <row r="35" spans="1:6" x14ac:dyDescent="0.25">
      <c r="A35">
        <v>48</v>
      </c>
      <c r="B35" t="s">
        <v>27</v>
      </c>
      <c r="C35" s="3" t="str">
        <f>VLOOKUP(B35,CCG_codes_lookup!$A$3:$C$35,2,FALSE)</f>
        <v>NHS Central London (Westminster)</v>
      </c>
      <c r="D35" s="3" t="str">
        <f>VLOOKUP(B35,CCG_codes_lookup!$A$3:$D$35,4,FALSE)</f>
        <v>North West London STP</v>
      </c>
      <c r="E35" t="s">
        <v>109</v>
      </c>
      <c r="F35" s="3" t="str">
        <f t="shared" si="1"/>
        <v>3+</v>
      </c>
    </row>
    <row r="36" spans="1:6" x14ac:dyDescent="0.25">
      <c r="A36">
        <v>2025</v>
      </c>
      <c r="B36" t="s">
        <v>27</v>
      </c>
      <c r="C36" s="3" t="str">
        <f>VLOOKUP(B36,CCG_codes_lookup!$A$3:$C$35,2,FALSE)</f>
        <v>NHS Central London (Westminster)</v>
      </c>
      <c r="D36" s="3" t="str">
        <f>VLOOKUP(B36,CCG_codes_lookup!$A$3:$D$35,4,FALSE)</f>
        <v>North West London STP</v>
      </c>
      <c r="F36" s="3" t="str">
        <f t="shared" si="1"/>
        <v>Cases diagnosed prior to 2007 (no Charlson score)</v>
      </c>
    </row>
    <row r="37" spans="1:6" x14ac:dyDescent="0.25">
      <c r="A37">
        <v>2989</v>
      </c>
      <c r="B37" t="s">
        <v>30</v>
      </c>
      <c r="C37" s="3" t="str">
        <f>VLOOKUP(B37,CCG_codes_lookup!$A$3:$C$35,2,FALSE)</f>
        <v>NHS City and Hackney</v>
      </c>
      <c r="D37" s="3" t="str">
        <f>VLOOKUP(B37,CCG_codes_lookup!$A$3:$D$35,4,FALSE)</f>
        <v>North East London STP</v>
      </c>
      <c r="E37">
        <v>0</v>
      </c>
      <c r="F37" s="3" t="str">
        <f t="shared" si="1"/>
        <v>0</v>
      </c>
    </row>
    <row r="38" spans="1:6" x14ac:dyDescent="0.25">
      <c r="A38">
        <v>208</v>
      </c>
      <c r="B38" t="s">
        <v>30</v>
      </c>
      <c r="C38" s="3" t="str">
        <f>VLOOKUP(B38,CCG_codes_lookup!$A$3:$C$35,2,FALSE)</f>
        <v>NHS City and Hackney</v>
      </c>
      <c r="D38" s="3" t="str">
        <f>VLOOKUP(B38,CCG_codes_lookup!$A$3:$D$35,4,FALSE)</f>
        <v>North East London STP</v>
      </c>
      <c r="E38">
        <v>1</v>
      </c>
      <c r="F38" s="3" t="str">
        <f t="shared" si="1"/>
        <v>1</v>
      </c>
    </row>
    <row r="39" spans="1:6" x14ac:dyDescent="0.25">
      <c r="A39">
        <v>84</v>
      </c>
      <c r="B39" t="s">
        <v>30</v>
      </c>
      <c r="C39" s="3" t="str">
        <f>VLOOKUP(B39,CCG_codes_lookup!$A$3:$C$35,2,FALSE)</f>
        <v>NHS City and Hackney</v>
      </c>
      <c r="D39" s="3" t="str">
        <f>VLOOKUP(B39,CCG_codes_lookup!$A$3:$D$35,4,FALSE)</f>
        <v>North East London STP</v>
      </c>
      <c r="E39">
        <v>2</v>
      </c>
      <c r="F39" s="3" t="str">
        <f t="shared" si="1"/>
        <v>2</v>
      </c>
    </row>
    <row r="40" spans="1:6" x14ac:dyDescent="0.25">
      <c r="A40">
        <v>65</v>
      </c>
      <c r="B40" t="s">
        <v>30</v>
      </c>
      <c r="C40" s="3" t="str">
        <f>VLOOKUP(B40,CCG_codes_lookup!$A$3:$C$35,2,FALSE)</f>
        <v>NHS City and Hackney</v>
      </c>
      <c r="D40" s="3" t="str">
        <f>VLOOKUP(B40,CCG_codes_lookup!$A$3:$D$35,4,FALSE)</f>
        <v>North East London STP</v>
      </c>
      <c r="E40" t="s">
        <v>109</v>
      </c>
      <c r="F40" s="3" t="str">
        <f t="shared" si="1"/>
        <v>3+</v>
      </c>
    </row>
    <row r="41" spans="1:6" x14ac:dyDescent="0.25">
      <c r="A41">
        <v>1933</v>
      </c>
      <c r="B41" t="s">
        <v>30</v>
      </c>
      <c r="C41" s="3" t="str">
        <f>VLOOKUP(B41,CCG_codes_lookup!$A$3:$C$35,2,FALSE)</f>
        <v>NHS City and Hackney</v>
      </c>
      <c r="D41" s="3" t="str">
        <f>VLOOKUP(B41,CCG_codes_lookup!$A$3:$D$35,4,FALSE)</f>
        <v>North East London STP</v>
      </c>
      <c r="F41" s="3" t="str">
        <f t="shared" si="1"/>
        <v>Cases diagnosed prior to 2007 (no Charlson score)</v>
      </c>
    </row>
    <row r="42" spans="1:6" x14ac:dyDescent="0.25">
      <c r="A42">
        <v>5862</v>
      </c>
      <c r="B42" t="s">
        <v>33</v>
      </c>
      <c r="C42" s="3" t="str">
        <f>VLOOKUP(B42,CCG_codes_lookup!$A$3:$C$35,2,FALSE)</f>
        <v>NHS Croydon</v>
      </c>
      <c r="D42" s="3" t="str">
        <f>VLOOKUP(B42,CCG_codes_lookup!$A$3:$D$35,4,FALSE)</f>
        <v>South West London STP</v>
      </c>
      <c r="E42">
        <v>0</v>
      </c>
      <c r="F42" s="3" t="str">
        <f t="shared" si="1"/>
        <v>0</v>
      </c>
    </row>
    <row r="43" spans="1:6" x14ac:dyDescent="0.25">
      <c r="A43">
        <v>458</v>
      </c>
      <c r="B43" t="s">
        <v>33</v>
      </c>
      <c r="C43" s="3" t="str">
        <f>VLOOKUP(B43,CCG_codes_lookup!$A$3:$C$35,2,FALSE)</f>
        <v>NHS Croydon</v>
      </c>
      <c r="D43" s="3" t="str">
        <f>VLOOKUP(B43,CCG_codes_lookup!$A$3:$D$35,4,FALSE)</f>
        <v>South West London STP</v>
      </c>
      <c r="E43">
        <v>1</v>
      </c>
      <c r="F43" s="3" t="str">
        <f t="shared" si="1"/>
        <v>1</v>
      </c>
    </row>
    <row r="44" spans="1:6" x14ac:dyDescent="0.25">
      <c r="A44">
        <v>223</v>
      </c>
      <c r="B44" t="s">
        <v>33</v>
      </c>
      <c r="C44" s="3" t="str">
        <f>VLOOKUP(B44,CCG_codes_lookup!$A$3:$C$35,2,FALSE)</f>
        <v>NHS Croydon</v>
      </c>
      <c r="D44" s="3" t="str">
        <f>VLOOKUP(B44,CCG_codes_lookup!$A$3:$D$35,4,FALSE)</f>
        <v>South West London STP</v>
      </c>
      <c r="E44">
        <v>2</v>
      </c>
      <c r="F44" s="3" t="str">
        <f t="shared" si="1"/>
        <v>2</v>
      </c>
    </row>
    <row r="45" spans="1:6" x14ac:dyDescent="0.25">
      <c r="A45">
        <v>155</v>
      </c>
      <c r="B45" t="s">
        <v>33</v>
      </c>
      <c r="C45" s="3" t="str">
        <f>VLOOKUP(B45,CCG_codes_lookup!$A$3:$C$35,2,FALSE)</f>
        <v>NHS Croydon</v>
      </c>
      <c r="D45" s="3" t="str">
        <f>VLOOKUP(B45,CCG_codes_lookup!$A$3:$D$35,4,FALSE)</f>
        <v>South West London STP</v>
      </c>
      <c r="E45" t="s">
        <v>109</v>
      </c>
      <c r="F45" s="3" t="str">
        <f t="shared" si="1"/>
        <v>3+</v>
      </c>
    </row>
    <row r="46" spans="1:6" x14ac:dyDescent="0.25">
      <c r="A46">
        <v>3941</v>
      </c>
      <c r="B46" t="s">
        <v>33</v>
      </c>
      <c r="C46" s="3" t="str">
        <f>VLOOKUP(B46,CCG_codes_lookup!$A$3:$C$35,2,FALSE)</f>
        <v>NHS Croydon</v>
      </c>
      <c r="D46" s="3" t="str">
        <f>VLOOKUP(B46,CCG_codes_lookup!$A$3:$D$35,4,FALSE)</f>
        <v>South West London STP</v>
      </c>
      <c r="F46" s="3" t="str">
        <f t="shared" si="1"/>
        <v>Cases diagnosed prior to 2007 (no Charlson score)</v>
      </c>
    </row>
    <row r="47" spans="1:6" x14ac:dyDescent="0.25">
      <c r="A47">
        <v>4563</v>
      </c>
      <c r="B47" t="s">
        <v>37</v>
      </c>
      <c r="C47" s="3" t="str">
        <f>VLOOKUP(B47,CCG_codes_lookup!$A$3:$C$35,2,FALSE)</f>
        <v>NHS Ealing</v>
      </c>
      <c r="D47" s="3" t="str">
        <f>VLOOKUP(B47,CCG_codes_lookup!$A$3:$D$35,4,FALSE)</f>
        <v>North West London STP</v>
      </c>
      <c r="E47">
        <v>0</v>
      </c>
      <c r="F47" s="3" t="str">
        <f t="shared" si="1"/>
        <v>0</v>
      </c>
    </row>
    <row r="48" spans="1:6" x14ac:dyDescent="0.25">
      <c r="A48">
        <v>378</v>
      </c>
      <c r="B48" t="s">
        <v>37</v>
      </c>
      <c r="C48" s="3" t="str">
        <f>VLOOKUP(B48,CCG_codes_lookup!$A$3:$C$35,2,FALSE)</f>
        <v>NHS Ealing</v>
      </c>
      <c r="D48" s="3" t="str">
        <f>VLOOKUP(B48,CCG_codes_lookup!$A$3:$D$35,4,FALSE)</f>
        <v>North West London STP</v>
      </c>
      <c r="E48">
        <v>1</v>
      </c>
      <c r="F48" s="3" t="str">
        <f t="shared" si="1"/>
        <v>1</v>
      </c>
    </row>
    <row r="49" spans="1:6" x14ac:dyDescent="0.25">
      <c r="A49">
        <v>172</v>
      </c>
      <c r="B49" t="s">
        <v>37</v>
      </c>
      <c r="C49" s="3" t="str">
        <f>VLOOKUP(B49,CCG_codes_lookup!$A$3:$C$35,2,FALSE)</f>
        <v>NHS Ealing</v>
      </c>
      <c r="D49" s="3" t="str">
        <f>VLOOKUP(B49,CCG_codes_lookup!$A$3:$D$35,4,FALSE)</f>
        <v>North West London STP</v>
      </c>
      <c r="E49">
        <v>2</v>
      </c>
      <c r="F49" s="3" t="str">
        <f t="shared" si="1"/>
        <v>2</v>
      </c>
    </row>
    <row r="50" spans="1:6" x14ac:dyDescent="0.25">
      <c r="A50">
        <v>164</v>
      </c>
      <c r="B50" t="s">
        <v>37</v>
      </c>
      <c r="C50" s="3" t="str">
        <f>VLOOKUP(B50,CCG_codes_lookup!$A$3:$C$35,2,FALSE)</f>
        <v>NHS Ealing</v>
      </c>
      <c r="D50" s="3" t="str">
        <f>VLOOKUP(B50,CCG_codes_lookup!$A$3:$D$35,4,FALSE)</f>
        <v>North West London STP</v>
      </c>
      <c r="E50" t="s">
        <v>109</v>
      </c>
      <c r="F50" s="3" t="str">
        <f t="shared" si="1"/>
        <v>3+</v>
      </c>
    </row>
    <row r="51" spans="1:6" x14ac:dyDescent="0.25">
      <c r="A51">
        <v>2853</v>
      </c>
      <c r="B51" t="s">
        <v>37</v>
      </c>
      <c r="C51" s="3" t="str">
        <f>VLOOKUP(B51,CCG_codes_lookup!$A$3:$C$35,2,FALSE)</f>
        <v>NHS Ealing</v>
      </c>
      <c r="D51" s="3" t="str">
        <f>VLOOKUP(B51,CCG_codes_lookup!$A$3:$D$35,4,FALSE)</f>
        <v>North West London STP</v>
      </c>
      <c r="F51" s="3" t="str">
        <f t="shared" si="1"/>
        <v>Cases diagnosed prior to 2007 (no Charlson score)</v>
      </c>
    </row>
    <row r="52" spans="1:6" x14ac:dyDescent="0.25">
      <c r="A52">
        <v>4661</v>
      </c>
      <c r="B52" t="s">
        <v>40</v>
      </c>
      <c r="C52" s="3" t="str">
        <f>VLOOKUP(B52,CCG_codes_lookup!$A$3:$C$35,2,FALSE)</f>
        <v>NHS Enfield</v>
      </c>
      <c r="D52" s="3" t="str">
        <f>VLOOKUP(B52,CCG_codes_lookup!$A$3:$D$35,4,FALSE)</f>
        <v>North Central London STP</v>
      </c>
      <c r="E52">
        <v>0</v>
      </c>
      <c r="F52" s="3" t="str">
        <f t="shared" si="1"/>
        <v>0</v>
      </c>
    </row>
    <row r="53" spans="1:6" x14ac:dyDescent="0.25">
      <c r="A53">
        <v>400</v>
      </c>
      <c r="B53" t="s">
        <v>40</v>
      </c>
      <c r="C53" s="3" t="str">
        <f>VLOOKUP(B53,CCG_codes_lookup!$A$3:$C$35,2,FALSE)</f>
        <v>NHS Enfield</v>
      </c>
      <c r="D53" s="3" t="str">
        <f>VLOOKUP(B53,CCG_codes_lookup!$A$3:$D$35,4,FALSE)</f>
        <v>North Central London STP</v>
      </c>
      <c r="E53">
        <v>1</v>
      </c>
      <c r="F53" s="3" t="str">
        <f t="shared" si="1"/>
        <v>1</v>
      </c>
    </row>
    <row r="54" spans="1:6" x14ac:dyDescent="0.25">
      <c r="A54">
        <v>208</v>
      </c>
      <c r="B54" t="s">
        <v>40</v>
      </c>
      <c r="C54" s="3" t="str">
        <f>VLOOKUP(B54,CCG_codes_lookup!$A$3:$C$35,2,FALSE)</f>
        <v>NHS Enfield</v>
      </c>
      <c r="D54" s="3" t="str">
        <f>VLOOKUP(B54,CCG_codes_lookup!$A$3:$D$35,4,FALSE)</f>
        <v>North Central London STP</v>
      </c>
      <c r="E54">
        <v>2</v>
      </c>
      <c r="F54" s="3" t="str">
        <f t="shared" si="1"/>
        <v>2</v>
      </c>
    </row>
    <row r="55" spans="1:6" x14ac:dyDescent="0.25">
      <c r="A55">
        <v>137</v>
      </c>
      <c r="B55" t="s">
        <v>40</v>
      </c>
      <c r="C55" s="3" t="str">
        <f>VLOOKUP(B55,CCG_codes_lookup!$A$3:$C$35,2,FALSE)</f>
        <v>NHS Enfield</v>
      </c>
      <c r="D55" s="3" t="str">
        <f>VLOOKUP(B55,CCG_codes_lookup!$A$3:$D$35,4,FALSE)</f>
        <v>North Central London STP</v>
      </c>
      <c r="E55" t="s">
        <v>109</v>
      </c>
      <c r="F55" s="3" t="str">
        <f t="shared" si="1"/>
        <v>3+</v>
      </c>
    </row>
    <row r="56" spans="1:6" x14ac:dyDescent="0.25">
      <c r="A56">
        <v>2894</v>
      </c>
      <c r="B56" t="s">
        <v>40</v>
      </c>
      <c r="C56" s="3" t="str">
        <f>VLOOKUP(B56,CCG_codes_lookup!$A$3:$C$35,2,FALSE)</f>
        <v>NHS Enfield</v>
      </c>
      <c r="D56" s="3" t="str">
        <f>VLOOKUP(B56,CCG_codes_lookup!$A$3:$D$35,4,FALSE)</f>
        <v>North Central London STP</v>
      </c>
      <c r="F56" s="3" t="str">
        <f t="shared" si="1"/>
        <v>Cases diagnosed prior to 2007 (no Charlson score)</v>
      </c>
    </row>
    <row r="57" spans="1:6" x14ac:dyDescent="0.25">
      <c r="A57">
        <v>3416</v>
      </c>
      <c r="B57" t="s">
        <v>43</v>
      </c>
      <c r="C57" s="3" t="str">
        <f>VLOOKUP(B57,CCG_codes_lookup!$A$3:$C$35,2,FALSE)</f>
        <v>NHS Greenwich</v>
      </c>
      <c r="D57" s="3" t="str">
        <f>VLOOKUP(B57,CCG_codes_lookup!$A$3:$D$35,4,FALSE)</f>
        <v>South East London STP</v>
      </c>
      <c r="E57">
        <v>0</v>
      </c>
      <c r="F57" s="3" t="str">
        <f t="shared" si="1"/>
        <v>0</v>
      </c>
    </row>
    <row r="58" spans="1:6" x14ac:dyDescent="0.25">
      <c r="A58">
        <v>261</v>
      </c>
      <c r="B58" t="s">
        <v>43</v>
      </c>
      <c r="C58" s="3" t="str">
        <f>VLOOKUP(B58,CCG_codes_lookup!$A$3:$C$35,2,FALSE)</f>
        <v>NHS Greenwich</v>
      </c>
      <c r="D58" s="3" t="str">
        <f>VLOOKUP(B58,CCG_codes_lookup!$A$3:$D$35,4,FALSE)</f>
        <v>South East London STP</v>
      </c>
      <c r="E58">
        <v>1</v>
      </c>
      <c r="F58" s="3" t="str">
        <f t="shared" si="1"/>
        <v>1</v>
      </c>
    </row>
    <row r="59" spans="1:6" x14ac:dyDescent="0.25">
      <c r="A59">
        <v>112</v>
      </c>
      <c r="B59" t="s">
        <v>43</v>
      </c>
      <c r="C59" s="3" t="str">
        <f>VLOOKUP(B59,CCG_codes_lookup!$A$3:$C$35,2,FALSE)</f>
        <v>NHS Greenwich</v>
      </c>
      <c r="D59" s="3" t="str">
        <f>VLOOKUP(B59,CCG_codes_lookup!$A$3:$D$35,4,FALSE)</f>
        <v>South East London STP</v>
      </c>
      <c r="E59">
        <v>2</v>
      </c>
      <c r="F59" s="3" t="str">
        <f t="shared" si="1"/>
        <v>2</v>
      </c>
    </row>
    <row r="60" spans="1:6" x14ac:dyDescent="0.25">
      <c r="A60">
        <v>84</v>
      </c>
      <c r="B60" t="s">
        <v>43</v>
      </c>
      <c r="C60" s="3" t="str">
        <f>VLOOKUP(B60,CCG_codes_lookup!$A$3:$C$35,2,FALSE)</f>
        <v>NHS Greenwich</v>
      </c>
      <c r="D60" s="3" t="str">
        <f>VLOOKUP(B60,CCG_codes_lookup!$A$3:$D$35,4,FALSE)</f>
        <v>South East London STP</v>
      </c>
      <c r="E60" t="s">
        <v>109</v>
      </c>
      <c r="F60" s="3" t="str">
        <f t="shared" si="1"/>
        <v>3+</v>
      </c>
    </row>
    <row r="61" spans="1:6" x14ac:dyDescent="0.25">
      <c r="A61">
        <v>2013</v>
      </c>
      <c r="B61" t="s">
        <v>43</v>
      </c>
      <c r="C61" s="3" t="str">
        <f>VLOOKUP(B61,CCG_codes_lookup!$A$3:$C$35,2,FALSE)</f>
        <v>NHS Greenwich</v>
      </c>
      <c r="D61" s="3" t="str">
        <f>VLOOKUP(B61,CCG_codes_lookup!$A$3:$D$35,4,FALSE)</f>
        <v>South East London STP</v>
      </c>
      <c r="F61" s="3" t="str">
        <f t="shared" si="1"/>
        <v>Cases diagnosed prior to 2007 (no Charlson score)</v>
      </c>
    </row>
    <row r="62" spans="1:6" x14ac:dyDescent="0.25">
      <c r="A62">
        <v>2537</v>
      </c>
      <c r="B62" t="s">
        <v>46</v>
      </c>
      <c r="C62" s="3" t="str">
        <f>VLOOKUP(B62,CCG_codes_lookup!$A$3:$C$35,2,FALSE)</f>
        <v>NHS Hammersmith and Fulham</v>
      </c>
      <c r="D62" s="3" t="str">
        <f>VLOOKUP(B62,CCG_codes_lookup!$A$3:$D$35,4,FALSE)</f>
        <v>North West London STP</v>
      </c>
      <c r="E62">
        <v>0</v>
      </c>
      <c r="F62" s="3" t="str">
        <f t="shared" si="1"/>
        <v>0</v>
      </c>
    </row>
    <row r="63" spans="1:6" x14ac:dyDescent="0.25">
      <c r="A63">
        <v>182</v>
      </c>
      <c r="B63" t="s">
        <v>46</v>
      </c>
      <c r="C63" s="3" t="str">
        <f>VLOOKUP(B63,CCG_codes_lookup!$A$3:$C$35,2,FALSE)</f>
        <v>NHS Hammersmith and Fulham</v>
      </c>
      <c r="D63" s="3" t="str">
        <f>VLOOKUP(B63,CCG_codes_lookup!$A$3:$D$35,4,FALSE)</f>
        <v>North West London STP</v>
      </c>
      <c r="E63">
        <v>1</v>
      </c>
      <c r="F63" s="3" t="str">
        <f t="shared" si="1"/>
        <v>1</v>
      </c>
    </row>
    <row r="64" spans="1:6" x14ac:dyDescent="0.25">
      <c r="A64">
        <v>92</v>
      </c>
      <c r="B64" t="s">
        <v>46</v>
      </c>
      <c r="C64" s="3" t="str">
        <f>VLOOKUP(B64,CCG_codes_lookup!$A$3:$C$35,2,FALSE)</f>
        <v>NHS Hammersmith and Fulham</v>
      </c>
      <c r="D64" s="3" t="str">
        <f>VLOOKUP(B64,CCG_codes_lookup!$A$3:$D$35,4,FALSE)</f>
        <v>North West London STP</v>
      </c>
      <c r="E64">
        <v>2</v>
      </c>
      <c r="F64" s="3" t="str">
        <f t="shared" si="1"/>
        <v>2</v>
      </c>
    </row>
    <row r="65" spans="1:6" x14ac:dyDescent="0.25">
      <c r="A65">
        <v>62</v>
      </c>
      <c r="B65" t="s">
        <v>46</v>
      </c>
      <c r="C65" s="3" t="str">
        <f>VLOOKUP(B65,CCG_codes_lookup!$A$3:$C$35,2,FALSE)</f>
        <v>NHS Hammersmith and Fulham</v>
      </c>
      <c r="D65" s="3" t="str">
        <f>VLOOKUP(B65,CCG_codes_lookup!$A$3:$D$35,4,FALSE)</f>
        <v>North West London STP</v>
      </c>
      <c r="E65" t="s">
        <v>109</v>
      </c>
      <c r="F65" s="3" t="str">
        <f t="shared" si="1"/>
        <v>3+</v>
      </c>
    </row>
    <row r="66" spans="1:6" x14ac:dyDescent="0.25">
      <c r="A66">
        <v>1588</v>
      </c>
      <c r="B66" t="s">
        <v>46</v>
      </c>
      <c r="C66" s="3" t="str">
        <f>VLOOKUP(B66,CCG_codes_lookup!$A$3:$C$35,2,FALSE)</f>
        <v>NHS Hammersmith and Fulham</v>
      </c>
      <c r="D66" s="3" t="str">
        <f>VLOOKUP(B66,CCG_codes_lookup!$A$3:$D$35,4,FALSE)</f>
        <v>North West London STP</v>
      </c>
      <c r="F66" s="3" t="str">
        <f t="shared" ref="F66:F97" si="2">IF(ISBLANK(E66)=TRUE,"Cases diagnosed prior to 2007 (no Charlson score)",IF(E66=0,"0",IF(E66=1,"1",IF(E66=2,"2",IF(E66="3+","3+","check")))))</f>
        <v>Cases diagnosed prior to 2007 (no Charlson score)</v>
      </c>
    </row>
    <row r="67" spans="1:6" x14ac:dyDescent="0.25">
      <c r="A67">
        <v>3369</v>
      </c>
      <c r="B67" t="s">
        <v>49</v>
      </c>
      <c r="C67" s="3" t="str">
        <f>VLOOKUP(B67,CCG_codes_lookup!$A$3:$C$35,2,FALSE)</f>
        <v>NHS Haringey</v>
      </c>
      <c r="D67" s="3" t="str">
        <f>VLOOKUP(B67,CCG_codes_lookup!$A$3:$D$35,4,FALSE)</f>
        <v>North Central London STP</v>
      </c>
      <c r="E67">
        <v>0</v>
      </c>
      <c r="F67" s="3" t="str">
        <f t="shared" si="2"/>
        <v>0</v>
      </c>
    </row>
    <row r="68" spans="1:6" x14ac:dyDescent="0.25">
      <c r="A68">
        <v>240</v>
      </c>
      <c r="B68" t="s">
        <v>49</v>
      </c>
      <c r="C68" s="3" t="str">
        <f>VLOOKUP(B68,CCG_codes_lookup!$A$3:$C$35,2,FALSE)</f>
        <v>NHS Haringey</v>
      </c>
      <c r="D68" s="3" t="str">
        <f>VLOOKUP(B68,CCG_codes_lookup!$A$3:$D$35,4,FALSE)</f>
        <v>North Central London STP</v>
      </c>
      <c r="E68">
        <v>1</v>
      </c>
      <c r="F68" s="3" t="str">
        <f t="shared" si="2"/>
        <v>1</v>
      </c>
    </row>
    <row r="69" spans="1:6" x14ac:dyDescent="0.25">
      <c r="A69">
        <v>113</v>
      </c>
      <c r="B69" t="s">
        <v>49</v>
      </c>
      <c r="C69" s="3" t="str">
        <f>VLOOKUP(B69,CCG_codes_lookup!$A$3:$C$35,2,FALSE)</f>
        <v>NHS Haringey</v>
      </c>
      <c r="D69" s="3" t="str">
        <f>VLOOKUP(B69,CCG_codes_lookup!$A$3:$D$35,4,FALSE)</f>
        <v>North Central London STP</v>
      </c>
      <c r="E69">
        <v>2</v>
      </c>
      <c r="F69" s="3" t="str">
        <f t="shared" si="2"/>
        <v>2</v>
      </c>
    </row>
    <row r="70" spans="1:6" x14ac:dyDescent="0.25">
      <c r="A70">
        <v>83</v>
      </c>
      <c r="B70" t="s">
        <v>49</v>
      </c>
      <c r="C70" s="3" t="str">
        <f>VLOOKUP(B70,CCG_codes_lookup!$A$3:$C$35,2,FALSE)</f>
        <v>NHS Haringey</v>
      </c>
      <c r="D70" s="3" t="str">
        <f>VLOOKUP(B70,CCG_codes_lookup!$A$3:$D$35,4,FALSE)</f>
        <v>North Central London STP</v>
      </c>
      <c r="E70" t="s">
        <v>109</v>
      </c>
      <c r="F70" s="3" t="str">
        <f t="shared" si="2"/>
        <v>3+</v>
      </c>
    </row>
    <row r="71" spans="1:6" x14ac:dyDescent="0.25">
      <c r="A71">
        <v>2099</v>
      </c>
      <c r="B71" t="s">
        <v>49</v>
      </c>
      <c r="C71" s="3" t="str">
        <f>VLOOKUP(B71,CCG_codes_lookup!$A$3:$C$35,2,FALSE)</f>
        <v>NHS Haringey</v>
      </c>
      <c r="D71" s="3" t="str">
        <f>VLOOKUP(B71,CCG_codes_lookup!$A$3:$D$35,4,FALSE)</f>
        <v>North Central London STP</v>
      </c>
      <c r="F71" s="3" t="str">
        <f t="shared" si="2"/>
        <v>Cases diagnosed prior to 2007 (no Charlson score)</v>
      </c>
    </row>
    <row r="72" spans="1:6" x14ac:dyDescent="0.25">
      <c r="A72">
        <v>3597</v>
      </c>
      <c r="B72" t="s">
        <v>52</v>
      </c>
      <c r="C72" s="3" t="str">
        <f>VLOOKUP(B72,CCG_codes_lookup!$A$3:$C$35,2,FALSE)</f>
        <v>NHS Harrow</v>
      </c>
      <c r="D72" s="3" t="str">
        <f>VLOOKUP(B72,CCG_codes_lookup!$A$3:$D$35,4,FALSE)</f>
        <v>North West London STP</v>
      </c>
      <c r="E72">
        <v>0</v>
      </c>
      <c r="F72" s="3" t="str">
        <f t="shared" si="2"/>
        <v>0</v>
      </c>
    </row>
    <row r="73" spans="1:6" x14ac:dyDescent="0.25">
      <c r="A73">
        <v>288</v>
      </c>
      <c r="B73" t="s">
        <v>52</v>
      </c>
      <c r="C73" s="3" t="str">
        <f>VLOOKUP(B73,CCG_codes_lookup!$A$3:$C$35,2,FALSE)</f>
        <v>NHS Harrow</v>
      </c>
      <c r="D73" s="3" t="str">
        <f>VLOOKUP(B73,CCG_codes_lookup!$A$3:$D$35,4,FALSE)</f>
        <v>North West London STP</v>
      </c>
      <c r="E73">
        <v>1</v>
      </c>
      <c r="F73" s="3" t="str">
        <f t="shared" si="2"/>
        <v>1</v>
      </c>
    </row>
    <row r="74" spans="1:6" x14ac:dyDescent="0.25">
      <c r="A74">
        <v>149</v>
      </c>
      <c r="B74" t="s">
        <v>52</v>
      </c>
      <c r="C74" s="3" t="str">
        <f>VLOOKUP(B74,CCG_codes_lookup!$A$3:$C$35,2,FALSE)</f>
        <v>NHS Harrow</v>
      </c>
      <c r="D74" s="3" t="str">
        <f>VLOOKUP(B74,CCG_codes_lookup!$A$3:$D$35,4,FALSE)</f>
        <v>North West London STP</v>
      </c>
      <c r="E74">
        <v>2</v>
      </c>
      <c r="F74" s="3" t="str">
        <f t="shared" si="2"/>
        <v>2</v>
      </c>
    </row>
    <row r="75" spans="1:6" x14ac:dyDescent="0.25">
      <c r="A75">
        <v>92</v>
      </c>
      <c r="B75" t="s">
        <v>52</v>
      </c>
      <c r="C75" s="3" t="str">
        <f>VLOOKUP(B75,CCG_codes_lookup!$A$3:$C$35,2,FALSE)</f>
        <v>NHS Harrow</v>
      </c>
      <c r="D75" s="3" t="str">
        <f>VLOOKUP(B75,CCG_codes_lookup!$A$3:$D$35,4,FALSE)</f>
        <v>North West London STP</v>
      </c>
      <c r="E75" t="s">
        <v>109</v>
      </c>
      <c r="F75" s="3" t="str">
        <f t="shared" si="2"/>
        <v>3+</v>
      </c>
    </row>
    <row r="76" spans="1:6" x14ac:dyDescent="0.25">
      <c r="A76">
        <v>2393</v>
      </c>
      <c r="B76" t="s">
        <v>52</v>
      </c>
      <c r="C76" s="3" t="str">
        <f>VLOOKUP(B76,CCG_codes_lookup!$A$3:$C$35,2,FALSE)</f>
        <v>NHS Harrow</v>
      </c>
      <c r="D76" s="3" t="str">
        <f>VLOOKUP(B76,CCG_codes_lookup!$A$3:$D$35,4,FALSE)</f>
        <v>North West London STP</v>
      </c>
      <c r="F76" s="3" t="str">
        <f t="shared" si="2"/>
        <v>Cases diagnosed prior to 2007 (no Charlson score)</v>
      </c>
    </row>
    <row r="77" spans="1:6" x14ac:dyDescent="0.25">
      <c r="A77">
        <v>4546</v>
      </c>
      <c r="B77" t="s">
        <v>55</v>
      </c>
      <c r="C77" s="3" t="str">
        <f>VLOOKUP(B77,CCG_codes_lookup!$A$3:$C$35,2,FALSE)</f>
        <v>NHS Havering</v>
      </c>
      <c r="D77" s="3" t="str">
        <f>VLOOKUP(B77,CCG_codes_lookup!$A$3:$D$35,4,FALSE)</f>
        <v>North East London STP</v>
      </c>
      <c r="E77">
        <v>0</v>
      </c>
      <c r="F77" s="3" t="str">
        <f t="shared" si="2"/>
        <v>0</v>
      </c>
    </row>
    <row r="78" spans="1:6" x14ac:dyDescent="0.25">
      <c r="A78">
        <v>393</v>
      </c>
      <c r="B78" t="s">
        <v>55</v>
      </c>
      <c r="C78" s="3" t="str">
        <f>VLOOKUP(B78,CCG_codes_lookup!$A$3:$C$35,2,FALSE)</f>
        <v>NHS Havering</v>
      </c>
      <c r="D78" s="3" t="str">
        <f>VLOOKUP(B78,CCG_codes_lookup!$A$3:$D$35,4,FALSE)</f>
        <v>North East London STP</v>
      </c>
      <c r="E78">
        <v>1</v>
      </c>
      <c r="F78" s="3" t="str">
        <f t="shared" si="2"/>
        <v>1</v>
      </c>
    </row>
    <row r="79" spans="1:6" x14ac:dyDescent="0.25">
      <c r="A79">
        <v>168</v>
      </c>
      <c r="B79" t="s">
        <v>55</v>
      </c>
      <c r="C79" s="3" t="str">
        <f>VLOOKUP(B79,CCG_codes_lookup!$A$3:$C$35,2,FALSE)</f>
        <v>NHS Havering</v>
      </c>
      <c r="D79" s="3" t="str">
        <f>VLOOKUP(B79,CCG_codes_lookup!$A$3:$D$35,4,FALSE)</f>
        <v>North East London STP</v>
      </c>
      <c r="E79">
        <v>2</v>
      </c>
      <c r="F79" s="3" t="str">
        <f t="shared" si="2"/>
        <v>2</v>
      </c>
    </row>
    <row r="80" spans="1:6" x14ac:dyDescent="0.25">
      <c r="A80">
        <v>103</v>
      </c>
      <c r="B80" t="s">
        <v>55</v>
      </c>
      <c r="C80" s="3" t="str">
        <f>VLOOKUP(B80,CCG_codes_lookup!$A$3:$C$35,2,FALSE)</f>
        <v>NHS Havering</v>
      </c>
      <c r="D80" s="3" t="str">
        <f>VLOOKUP(B80,CCG_codes_lookup!$A$3:$D$35,4,FALSE)</f>
        <v>North East London STP</v>
      </c>
      <c r="E80" t="s">
        <v>109</v>
      </c>
      <c r="F80" s="3" t="str">
        <f t="shared" si="2"/>
        <v>3+</v>
      </c>
    </row>
    <row r="81" spans="1:6" x14ac:dyDescent="0.25">
      <c r="A81">
        <v>2858</v>
      </c>
      <c r="B81" t="s">
        <v>55</v>
      </c>
      <c r="C81" s="3" t="str">
        <f>VLOOKUP(B81,CCG_codes_lookup!$A$3:$C$35,2,FALSE)</f>
        <v>NHS Havering</v>
      </c>
      <c r="D81" s="3" t="str">
        <f>VLOOKUP(B81,CCG_codes_lookup!$A$3:$D$35,4,FALSE)</f>
        <v>North East London STP</v>
      </c>
      <c r="F81" s="3" t="str">
        <f t="shared" si="2"/>
        <v>Cases diagnosed prior to 2007 (no Charlson score)</v>
      </c>
    </row>
    <row r="82" spans="1:6" x14ac:dyDescent="0.25">
      <c r="A82">
        <v>3951</v>
      </c>
      <c r="B82" t="s">
        <v>58</v>
      </c>
      <c r="C82" s="3" t="str">
        <f>VLOOKUP(B82,CCG_codes_lookup!$A$3:$C$35,2,FALSE)</f>
        <v>NHS Hillingdon</v>
      </c>
      <c r="D82" s="3" t="str">
        <f>VLOOKUP(B82,CCG_codes_lookup!$A$3:$D$35,4,FALSE)</f>
        <v>North West London STP</v>
      </c>
      <c r="E82">
        <v>0</v>
      </c>
      <c r="F82" s="3" t="str">
        <f t="shared" si="2"/>
        <v>0</v>
      </c>
    </row>
    <row r="83" spans="1:6" x14ac:dyDescent="0.25">
      <c r="A83">
        <v>346</v>
      </c>
      <c r="B83" t="s">
        <v>58</v>
      </c>
      <c r="C83" s="3" t="str">
        <f>VLOOKUP(B83,CCG_codes_lookup!$A$3:$C$35,2,FALSE)</f>
        <v>NHS Hillingdon</v>
      </c>
      <c r="D83" s="3" t="str">
        <f>VLOOKUP(B83,CCG_codes_lookup!$A$3:$D$35,4,FALSE)</f>
        <v>North West London STP</v>
      </c>
      <c r="E83">
        <v>1</v>
      </c>
      <c r="F83" s="3" t="str">
        <f t="shared" si="2"/>
        <v>1</v>
      </c>
    </row>
    <row r="84" spans="1:6" x14ac:dyDescent="0.25">
      <c r="A84">
        <v>185</v>
      </c>
      <c r="B84" t="s">
        <v>58</v>
      </c>
      <c r="C84" s="3" t="str">
        <f>VLOOKUP(B84,CCG_codes_lookup!$A$3:$C$35,2,FALSE)</f>
        <v>NHS Hillingdon</v>
      </c>
      <c r="D84" s="3" t="str">
        <f>VLOOKUP(B84,CCG_codes_lookup!$A$3:$D$35,4,FALSE)</f>
        <v>North West London STP</v>
      </c>
      <c r="E84">
        <v>2</v>
      </c>
      <c r="F84" s="3" t="str">
        <f t="shared" si="2"/>
        <v>2</v>
      </c>
    </row>
    <row r="85" spans="1:6" x14ac:dyDescent="0.25">
      <c r="A85">
        <v>94</v>
      </c>
      <c r="B85" t="s">
        <v>58</v>
      </c>
      <c r="C85" s="3" t="str">
        <f>VLOOKUP(B85,CCG_codes_lookup!$A$3:$C$35,2,FALSE)</f>
        <v>NHS Hillingdon</v>
      </c>
      <c r="D85" s="3" t="str">
        <f>VLOOKUP(B85,CCG_codes_lookup!$A$3:$D$35,4,FALSE)</f>
        <v>North West London STP</v>
      </c>
      <c r="E85" t="s">
        <v>109</v>
      </c>
      <c r="F85" s="3" t="str">
        <f t="shared" si="2"/>
        <v>3+</v>
      </c>
    </row>
    <row r="86" spans="1:6" x14ac:dyDescent="0.25">
      <c r="A86">
        <v>2381</v>
      </c>
      <c r="B86" t="s">
        <v>58</v>
      </c>
      <c r="C86" s="3" t="str">
        <f>VLOOKUP(B86,CCG_codes_lookup!$A$3:$C$35,2,FALSE)</f>
        <v>NHS Hillingdon</v>
      </c>
      <c r="D86" s="3" t="str">
        <f>VLOOKUP(B86,CCG_codes_lookup!$A$3:$D$35,4,FALSE)</f>
        <v>North West London STP</v>
      </c>
      <c r="F86" s="3" t="str">
        <f t="shared" si="2"/>
        <v>Cases diagnosed prior to 2007 (no Charlson score)</v>
      </c>
    </row>
    <row r="87" spans="1:6" x14ac:dyDescent="0.25">
      <c r="A87">
        <v>3435</v>
      </c>
      <c r="B87" t="s">
        <v>61</v>
      </c>
      <c r="C87" s="3" t="str">
        <f>VLOOKUP(B87,CCG_codes_lookup!$A$3:$C$35,2,FALSE)</f>
        <v>NHS Hounslow</v>
      </c>
      <c r="D87" s="3" t="str">
        <f>VLOOKUP(B87,CCG_codes_lookup!$A$3:$D$35,4,FALSE)</f>
        <v>North West London STP</v>
      </c>
      <c r="E87">
        <v>0</v>
      </c>
      <c r="F87" s="3" t="str">
        <f t="shared" si="2"/>
        <v>0</v>
      </c>
    </row>
    <row r="88" spans="1:6" x14ac:dyDescent="0.25">
      <c r="A88">
        <v>297</v>
      </c>
      <c r="B88" t="s">
        <v>61</v>
      </c>
      <c r="C88" s="3" t="str">
        <f>VLOOKUP(B88,CCG_codes_lookup!$A$3:$C$35,2,FALSE)</f>
        <v>NHS Hounslow</v>
      </c>
      <c r="D88" s="3" t="str">
        <f>VLOOKUP(B88,CCG_codes_lookup!$A$3:$D$35,4,FALSE)</f>
        <v>North West London STP</v>
      </c>
      <c r="E88">
        <v>1</v>
      </c>
      <c r="F88" s="3" t="str">
        <f t="shared" si="2"/>
        <v>1</v>
      </c>
    </row>
    <row r="89" spans="1:6" x14ac:dyDescent="0.25">
      <c r="A89">
        <v>98</v>
      </c>
      <c r="B89" t="s">
        <v>61</v>
      </c>
      <c r="C89" s="3" t="str">
        <f>VLOOKUP(B89,CCG_codes_lookup!$A$3:$C$35,2,FALSE)</f>
        <v>NHS Hounslow</v>
      </c>
      <c r="D89" s="3" t="str">
        <f>VLOOKUP(B89,CCG_codes_lookup!$A$3:$D$35,4,FALSE)</f>
        <v>North West London STP</v>
      </c>
      <c r="E89">
        <v>2</v>
      </c>
      <c r="F89" s="3" t="str">
        <f t="shared" si="2"/>
        <v>2</v>
      </c>
    </row>
    <row r="90" spans="1:6" x14ac:dyDescent="0.25">
      <c r="A90">
        <v>92</v>
      </c>
      <c r="B90" t="s">
        <v>61</v>
      </c>
      <c r="C90" s="3" t="str">
        <f>VLOOKUP(B90,CCG_codes_lookup!$A$3:$C$35,2,FALSE)</f>
        <v>NHS Hounslow</v>
      </c>
      <c r="D90" s="3" t="str">
        <f>VLOOKUP(B90,CCG_codes_lookup!$A$3:$D$35,4,FALSE)</f>
        <v>North West London STP</v>
      </c>
      <c r="E90" t="s">
        <v>109</v>
      </c>
      <c r="F90" s="3" t="str">
        <f t="shared" si="2"/>
        <v>3+</v>
      </c>
    </row>
    <row r="91" spans="1:6" x14ac:dyDescent="0.25">
      <c r="A91">
        <v>1866</v>
      </c>
      <c r="B91" t="s">
        <v>61</v>
      </c>
      <c r="C91" s="3" t="str">
        <f>VLOOKUP(B91,CCG_codes_lookup!$A$3:$C$35,2,FALSE)</f>
        <v>NHS Hounslow</v>
      </c>
      <c r="D91" s="3" t="str">
        <f>VLOOKUP(B91,CCG_codes_lookup!$A$3:$D$35,4,FALSE)</f>
        <v>North West London STP</v>
      </c>
      <c r="F91" s="3" t="str">
        <f t="shared" si="2"/>
        <v>Cases diagnosed prior to 2007 (no Charlson score)</v>
      </c>
    </row>
    <row r="92" spans="1:6" x14ac:dyDescent="0.25">
      <c r="A92">
        <v>2699</v>
      </c>
      <c r="B92" t="s">
        <v>64</v>
      </c>
      <c r="C92" s="3" t="str">
        <f>VLOOKUP(B92,CCG_codes_lookup!$A$3:$C$35,2,FALSE)</f>
        <v>NHS Islington</v>
      </c>
      <c r="D92" s="3" t="str">
        <f>VLOOKUP(B92,CCG_codes_lookup!$A$3:$D$35,4,FALSE)</f>
        <v>North Central London STP</v>
      </c>
      <c r="E92">
        <v>0</v>
      </c>
      <c r="F92" s="3" t="str">
        <f t="shared" si="2"/>
        <v>0</v>
      </c>
    </row>
    <row r="93" spans="1:6" x14ac:dyDescent="0.25">
      <c r="A93">
        <v>224</v>
      </c>
      <c r="B93" t="s">
        <v>64</v>
      </c>
      <c r="C93" s="3" t="str">
        <f>VLOOKUP(B93,CCG_codes_lookup!$A$3:$C$35,2,FALSE)</f>
        <v>NHS Islington</v>
      </c>
      <c r="D93" s="3" t="str">
        <f>VLOOKUP(B93,CCG_codes_lookup!$A$3:$D$35,4,FALSE)</f>
        <v>North Central London STP</v>
      </c>
      <c r="E93">
        <v>1</v>
      </c>
      <c r="F93" s="3" t="str">
        <f t="shared" si="2"/>
        <v>1</v>
      </c>
    </row>
    <row r="94" spans="1:6" x14ac:dyDescent="0.25">
      <c r="A94">
        <v>87</v>
      </c>
      <c r="B94" t="s">
        <v>64</v>
      </c>
      <c r="C94" s="3" t="str">
        <f>VLOOKUP(B94,CCG_codes_lookup!$A$3:$C$35,2,FALSE)</f>
        <v>NHS Islington</v>
      </c>
      <c r="D94" s="3" t="str">
        <f>VLOOKUP(B94,CCG_codes_lookup!$A$3:$D$35,4,FALSE)</f>
        <v>North Central London STP</v>
      </c>
      <c r="E94">
        <v>2</v>
      </c>
      <c r="F94" s="3" t="str">
        <f t="shared" si="2"/>
        <v>2</v>
      </c>
    </row>
    <row r="95" spans="1:6" x14ac:dyDescent="0.25">
      <c r="A95">
        <v>84</v>
      </c>
      <c r="B95" t="s">
        <v>64</v>
      </c>
      <c r="C95" s="3" t="str">
        <f>VLOOKUP(B95,CCG_codes_lookup!$A$3:$C$35,2,FALSE)</f>
        <v>NHS Islington</v>
      </c>
      <c r="D95" s="3" t="str">
        <f>VLOOKUP(B95,CCG_codes_lookup!$A$3:$D$35,4,FALSE)</f>
        <v>North Central London STP</v>
      </c>
      <c r="E95" t="s">
        <v>109</v>
      </c>
      <c r="F95" s="3" t="str">
        <f t="shared" si="2"/>
        <v>3+</v>
      </c>
    </row>
    <row r="96" spans="1:6" x14ac:dyDescent="0.25">
      <c r="A96">
        <v>1779</v>
      </c>
      <c r="B96" t="s">
        <v>64</v>
      </c>
      <c r="C96" s="3" t="str">
        <f>VLOOKUP(B96,CCG_codes_lookup!$A$3:$C$35,2,FALSE)</f>
        <v>NHS Islington</v>
      </c>
      <c r="D96" s="3" t="str">
        <f>VLOOKUP(B96,CCG_codes_lookup!$A$3:$D$35,4,FALSE)</f>
        <v>North Central London STP</v>
      </c>
      <c r="F96" s="3" t="str">
        <f t="shared" si="2"/>
        <v>Cases diagnosed prior to 2007 (no Charlson score)</v>
      </c>
    </row>
    <row r="97" spans="1:6" x14ac:dyDescent="0.25">
      <c r="A97">
        <v>2736</v>
      </c>
      <c r="B97" t="s">
        <v>67</v>
      </c>
      <c r="C97" s="3" t="str">
        <f>VLOOKUP(B97,CCG_codes_lookup!$A$3:$C$35,2,FALSE)</f>
        <v>NHS Kingston</v>
      </c>
      <c r="D97" s="3" t="str">
        <f>VLOOKUP(B97,CCG_codes_lookup!$A$3:$D$35,4,FALSE)</f>
        <v>South West London STP</v>
      </c>
      <c r="E97">
        <v>0</v>
      </c>
      <c r="F97" s="3" t="str">
        <f t="shared" si="2"/>
        <v>0</v>
      </c>
    </row>
    <row r="98" spans="1:6" x14ac:dyDescent="0.25">
      <c r="A98">
        <v>196</v>
      </c>
      <c r="B98" t="s">
        <v>67</v>
      </c>
      <c r="C98" s="3" t="str">
        <f>VLOOKUP(B98,CCG_codes_lookup!$A$3:$C$35,2,FALSE)</f>
        <v>NHS Kingston</v>
      </c>
      <c r="D98" s="3" t="str">
        <f>VLOOKUP(B98,CCG_codes_lookup!$A$3:$D$35,4,FALSE)</f>
        <v>South West London STP</v>
      </c>
      <c r="E98">
        <v>1</v>
      </c>
      <c r="F98" s="3" t="str">
        <f t="shared" ref="F98:F129" si="3">IF(ISBLANK(E98)=TRUE,"Cases diagnosed prior to 2007 (no Charlson score)",IF(E98=0,"0",IF(E98=1,"1",IF(E98=2,"2",IF(E98="3+","3+","check")))))</f>
        <v>1</v>
      </c>
    </row>
    <row r="99" spans="1:6" x14ac:dyDescent="0.25">
      <c r="A99">
        <v>81</v>
      </c>
      <c r="B99" t="s">
        <v>67</v>
      </c>
      <c r="C99" s="3" t="str">
        <f>VLOOKUP(B99,CCG_codes_lookup!$A$3:$C$35,2,FALSE)</f>
        <v>NHS Kingston</v>
      </c>
      <c r="D99" s="3" t="str">
        <f>VLOOKUP(B99,CCG_codes_lookup!$A$3:$D$35,4,FALSE)</f>
        <v>South West London STP</v>
      </c>
      <c r="E99">
        <v>2</v>
      </c>
      <c r="F99" s="3" t="str">
        <f t="shared" si="3"/>
        <v>2</v>
      </c>
    </row>
    <row r="100" spans="1:6" x14ac:dyDescent="0.25">
      <c r="A100">
        <v>72</v>
      </c>
      <c r="B100" t="s">
        <v>67</v>
      </c>
      <c r="C100" s="3" t="str">
        <f>VLOOKUP(B100,CCG_codes_lookup!$A$3:$C$35,2,FALSE)</f>
        <v>NHS Kingston</v>
      </c>
      <c r="D100" s="3" t="str">
        <f>VLOOKUP(B100,CCG_codes_lookup!$A$3:$D$35,4,FALSE)</f>
        <v>South West London STP</v>
      </c>
      <c r="E100" t="s">
        <v>109</v>
      </c>
      <c r="F100" s="3" t="str">
        <f t="shared" si="3"/>
        <v>3+</v>
      </c>
    </row>
    <row r="101" spans="1:6" x14ac:dyDescent="0.25">
      <c r="A101">
        <v>1835</v>
      </c>
      <c r="B101" t="s">
        <v>67</v>
      </c>
      <c r="C101" s="3" t="str">
        <f>VLOOKUP(B101,CCG_codes_lookup!$A$3:$C$35,2,FALSE)</f>
        <v>NHS Kingston</v>
      </c>
      <c r="D101" s="3" t="str">
        <f>VLOOKUP(B101,CCG_codes_lookup!$A$3:$D$35,4,FALSE)</f>
        <v>South West London STP</v>
      </c>
      <c r="F101" s="3" t="str">
        <f t="shared" si="3"/>
        <v>Cases diagnosed prior to 2007 (no Charlson score)</v>
      </c>
    </row>
    <row r="102" spans="1:6" x14ac:dyDescent="0.25">
      <c r="A102">
        <v>4103</v>
      </c>
      <c r="B102" t="s">
        <v>70</v>
      </c>
      <c r="C102" s="3" t="str">
        <f>VLOOKUP(B102,CCG_codes_lookup!$A$3:$C$35,2,FALSE)</f>
        <v>NHS Lambeth</v>
      </c>
      <c r="D102" s="3" t="str">
        <f>VLOOKUP(B102,CCG_codes_lookup!$A$3:$D$35,4,FALSE)</f>
        <v>South East London STP</v>
      </c>
      <c r="E102">
        <v>0</v>
      </c>
      <c r="F102" s="3" t="str">
        <f t="shared" si="3"/>
        <v>0</v>
      </c>
    </row>
    <row r="103" spans="1:6" x14ac:dyDescent="0.25">
      <c r="A103">
        <v>275</v>
      </c>
      <c r="B103" t="s">
        <v>70</v>
      </c>
      <c r="C103" s="3" t="str">
        <f>VLOOKUP(B103,CCG_codes_lookup!$A$3:$C$35,2,FALSE)</f>
        <v>NHS Lambeth</v>
      </c>
      <c r="D103" s="3" t="str">
        <f>VLOOKUP(B103,CCG_codes_lookup!$A$3:$D$35,4,FALSE)</f>
        <v>South East London STP</v>
      </c>
      <c r="E103">
        <v>1</v>
      </c>
      <c r="F103" s="3" t="str">
        <f t="shared" si="3"/>
        <v>1</v>
      </c>
    </row>
    <row r="104" spans="1:6" x14ac:dyDescent="0.25">
      <c r="A104">
        <v>147</v>
      </c>
      <c r="B104" t="s">
        <v>70</v>
      </c>
      <c r="C104" s="3" t="str">
        <f>VLOOKUP(B104,CCG_codes_lookup!$A$3:$C$35,2,FALSE)</f>
        <v>NHS Lambeth</v>
      </c>
      <c r="D104" s="3" t="str">
        <f>VLOOKUP(B104,CCG_codes_lookup!$A$3:$D$35,4,FALSE)</f>
        <v>South East London STP</v>
      </c>
      <c r="E104">
        <v>2</v>
      </c>
      <c r="F104" s="3" t="str">
        <f t="shared" si="3"/>
        <v>2</v>
      </c>
    </row>
    <row r="105" spans="1:6" x14ac:dyDescent="0.25">
      <c r="A105">
        <v>100</v>
      </c>
      <c r="B105" t="s">
        <v>70</v>
      </c>
      <c r="C105" s="3" t="str">
        <f>VLOOKUP(B105,CCG_codes_lookup!$A$3:$C$35,2,FALSE)</f>
        <v>NHS Lambeth</v>
      </c>
      <c r="D105" s="3" t="str">
        <f>VLOOKUP(B105,CCG_codes_lookup!$A$3:$D$35,4,FALSE)</f>
        <v>South East London STP</v>
      </c>
      <c r="E105" t="s">
        <v>109</v>
      </c>
      <c r="F105" s="3" t="str">
        <f t="shared" si="3"/>
        <v>3+</v>
      </c>
    </row>
    <row r="106" spans="1:6" x14ac:dyDescent="0.25">
      <c r="A106">
        <v>2562</v>
      </c>
      <c r="B106" t="s">
        <v>70</v>
      </c>
      <c r="C106" s="3" t="str">
        <f>VLOOKUP(B106,CCG_codes_lookup!$A$3:$C$35,2,FALSE)</f>
        <v>NHS Lambeth</v>
      </c>
      <c r="D106" s="3" t="str">
        <f>VLOOKUP(B106,CCG_codes_lookup!$A$3:$D$35,4,FALSE)</f>
        <v>South East London STP</v>
      </c>
      <c r="F106" s="3" t="str">
        <f t="shared" si="3"/>
        <v>Cases diagnosed prior to 2007 (no Charlson score)</v>
      </c>
    </row>
    <row r="107" spans="1:6" x14ac:dyDescent="0.25">
      <c r="A107">
        <v>3859</v>
      </c>
      <c r="B107" t="s">
        <v>73</v>
      </c>
      <c r="C107" s="3" t="str">
        <f>VLOOKUP(B107,CCG_codes_lookup!$A$3:$C$35,2,FALSE)</f>
        <v>NHS Lewisham</v>
      </c>
      <c r="D107" s="3" t="str">
        <f>VLOOKUP(B107,CCG_codes_lookup!$A$3:$D$35,4,FALSE)</f>
        <v>South East London STP</v>
      </c>
      <c r="E107">
        <v>0</v>
      </c>
      <c r="F107" s="3" t="str">
        <f t="shared" si="3"/>
        <v>0</v>
      </c>
    </row>
    <row r="108" spans="1:6" x14ac:dyDescent="0.25">
      <c r="A108">
        <v>278</v>
      </c>
      <c r="B108" t="s">
        <v>73</v>
      </c>
      <c r="C108" s="3" t="str">
        <f>VLOOKUP(B108,CCG_codes_lookup!$A$3:$C$35,2,FALSE)</f>
        <v>NHS Lewisham</v>
      </c>
      <c r="D108" s="3" t="str">
        <f>VLOOKUP(B108,CCG_codes_lookup!$A$3:$D$35,4,FALSE)</f>
        <v>South East London STP</v>
      </c>
      <c r="E108">
        <v>1</v>
      </c>
      <c r="F108" s="3" t="str">
        <f t="shared" si="3"/>
        <v>1</v>
      </c>
    </row>
    <row r="109" spans="1:6" x14ac:dyDescent="0.25">
      <c r="A109">
        <v>142</v>
      </c>
      <c r="B109" t="s">
        <v>73</v>
      </c>
      <c r="C109" s="3" t="str">
        <f>VLOOKUP(B109,CCG_codes_lookup!$A$3:$C$35,2,FALSE)</f>
        <v>NHS Lewisham</v>
      </c>
      <c r="D109" s="3" t="str">
        <f>VLOOKUP(B109,CCG_codes_lookup!$A$3:$D$35,4,FALSE)</f>
        <v>South East London STP</v>
      </c>
      <c r="E109">
        <v>2</v>
      </c>
      <c r="F109" s="3" t="str">
        <f t="shared" si="3"/>
        <v>2</v>
      </c>
    </row>
    <row r="110" spans="1:6" x14ac:dyDescent="0.25">
      <c r="A110">
        <v>97</v>
      </c>
      <c r="B110" t="s">
        <v>73</v>
      </c>
      <c r="C110" s="3" t="str">
        <f>VLOOKUP(B110,CCG_codes_lookup!$A$3:$C$35,2,FALSE)</f>
        <v>NHS Lewisham</v>
      </c>
      <c r="D110" s="3" t="str">
        <f>VLOOKUP(B110,CCG_codes_lookup!$A$3:$D$35,4,FALSE)</f>
        <v>South East London STP</v>
      </c>
      <c r="E110" t="s">
        <v>109</v>
      </c>
      <c r="F110" s="3" t="str">
        <f t="shared" si="3"/>
        <v>3+</v>
      </c>
    </row>
    <row r="111" spans="1:6" x14ac:dyDescent="0.25">
      <c r="A111">
        <v>2347</v>
      </c>
      <c r="B111" t="s">
        <v>73</v>
      </c>
      <c r="C111" s="3" t="str">
        <f>VLOOKUP(B111,CCG_codes_lookup!$A$3:$C$35,2,FALSE)</f>
        <v>NHS Lewisham</v>
      </c>
      <c r="D111" s="3" t="str">
        <f>VLOOKUP(B111,CCG_codes_lookup!$A$3:$D$35,4,FALSE)</f>
        <v>South East London STP</v>
      </c>
      <c r="F111" s="3" t="str">
        <f t="shared" si="3"/>
        <v>Cases diagnosed prior to 2007 (no Charlson score)</v>
      </c>
    </row>
    <row r="112" spans="1:6" x14ac:dyDescent="0.25">
      <c r="A112">
        <v>3230</v>
      </c>
      <c r="B112" t="s">
        <v>76</v>
      </c>
      <c r="C112" s="3" t="str">
        <f>VLOOKUP(B112,CCG_codes_lookup!$A$3:$C$35,2,FALSE)</f>
        <v>NHS Merton</v>
      </c>
      <c r="D112" s="3" t="str">
        <f>VLOOKUP(B112,CCG_codes_lookup!$A$3:$D$35,4,FALSE)</f>
        <v>South West London STP</v>
      </c>
      <c r="E112">
        <v>0</v>
      </c>
      <c r="F112" s="3" t="str">
        <f t="shared" si="3"/>
        <v>0</v>
      </c>
    </row>
    <row r="113" spans="1:6" x14ac:dyDescent="0.25">
      <c r="A113">
        <v>240</v>
      </c>
      <c r="B113" t="s">
        <v>76</v>
      </c>
      <c r="C113" s="3" t="str">
        <f>VLOOKUP(B113,CCG_codes_lookup!$A$3:$C$35,2,FALSE)</f>
        <v>NHS Merton</v>
      </c>
      <c r="D113" s="3" t="str">
        <f>VLOOKUP(B113,CCG_codes_lookup!$A$3:$D$35,4,FALSE)</f>
        <v>South West London STP</v>
      </c>
      <c r="E113">
        <v>1</v>
      </c>
      <c r="F113" s="3" t="str">
        <f t="shared" si="3"/>
        <v>1</v>
      </c>
    </row>
    <row r="114" spans="1:6" x14ac:dyDescent="0.25">
      <c r="A114">
        <v>119</v>
      </c>
      <c r="B114" t="s">
        <v>76</v>
      </c>
      <c r="C114" s="3" t="str">
        <f>VLOOKUP(B114,CCG_codes_lookup!$A$3:$C$35,2,FALSE)</f>
        <v>NHS Merton</v>
      </c>
      <c r="D114" s="3" t="str">
        <f>VLOOKUP(B114,CCG_codes_lookup!$A$3:$D$35,4,FALSE)</f>
        <v>South West London STP</v>
      </c>
      <c r="E114">
        <v>2</v>
      </c>
      <c r="F114" s="3" t="str">
        <f t="shared" si="3"/>
        <v>2</v>
      </c>
    </row>
    <row r="115" spans="1:6" x14ac:dyDescent="0.25">
      <c r="A115">
        <v>84</v>
      </c>
      <c r="B115" t="s">
        <v>76</v>
      </c>
      <c r="C115" s="3" t="str">
        <f>VLOOKUP(B115,CCG_codes_lookup!$A$3:$C$35,2,FALSE)</f>
        <v>NHS Merton</v>
      </c>
      <c r="D115" s="3" t="str">
        <f>VLOOKUP(B115,CCG_codes_lookup!$A$3:$D$35,4,FALSE)</f>
        <v>South West London STP</v>
      </c>
      <c r="E115" t="s">
        <v>109</v>
      </c>
      <c r="F115" s="3" t="str">
        <f t="shared" si="3"/>
        <v>3+</v>
      </c>
    </row>
    <row r="116" spans="1:6" x14ac:dyDescent="0.25">
      <c r="A116">
        <v>2224</v>
      </c>
      <c r="B116" t="s">
        <v>76</v>
      </c>
      <c r="C116" s="3" t="str">
        <f>VLOOKUP(B116,CCG_codes_lookup!$A$3:$C$35,2,FALSE)</f>
        <v>NHS Merton</v>
      </c>
      <c r="D116" s="3" t="str">
        <f>VLOOKUP(B116,CCG_codes_lookup!$A$3:$D$35,4,FALSE)</f>
        <v>South West London STP</v>
      </c>
      <c r="F116" s="3" t="str">
        <f t="shared" si="3"/>
        <v>Cases diagnosed prior to 2007 (no Charlson score)</v>
      </c>
    </row>
    <row r="117" spans="1:6" x14ac:dyDescent="0.25">
      <c r="A117">
        <v>2756</v>
      </c>
      <c r="B117" t="s">
        <v>79</v>
      </c>
      <c r="C117" s="3" t="str">
        <f>VLOOKUP(B117,CCG_codes_lookup!$A$3:$C$35,2,FALSE)</f>
        <v>NHS Newham</v>
      </c>
      <c r="D117" s="3" t="str">
        <f>VLOOKUP(B117,CCG_codes_lookup!$A$3:$D$35,4,FALSE)</f>
        <v>North East London STP</v>
      </c>
      <c r="E117">
        <v>0</v>
      </c>
      <c r="F117" s="3" t="str">
        <f t="shared" si="3"/>
        <v>0</v>
      </c>
    </row>
    <row r="118" spans="1:6" x14ac:dyDescent="0.25">
      <c r="A118">
        <v>254</v>
      </c>
      <c r="B118" t="s">
        <v>79</v>
      </c>
      <c r="C118" s="3" t="str">
        <f>VLOOKUP(B118,CCG_codes_lookup!$A$3:$C$35,2,FALSE)</f>
        <v>NHS Newham</v>
      </c>
      <c r="D118" s="3" t="str">
        <f>VLOOKUP(B118,CCG_codes_lookup!$A$3:$D$35,4,FALSE)</f>
        <v>North East London STP</v>
      </c>
      <c r="E118">
        <v>1</v>
      </c>
      <c r="F118" s="3" t="str">
        <f t="shared" si="3"/>
        <v>1</v>
      </c>
    </row>
    <row r="119" spans="1:6" x14ac:dyDescent="0.25">
      <c r="A119">
        <v>101</v>
      </c>
      <c r="B119" t="s">
        <v>79</v>
      </c>
      <c r="C119" s="3" t="str">
        <f>VLOOKUP(B119,CCG_codes_lookup!$A$3:$C$35,2,FALSE)</f>
        <v>NHS Newham</v>
      </c>
      <c r="D119" s="3" t="str">
        <f>VLOOKUP(B119,CCG_codes_lookup!$A$3:$D$35,4,FALSE)</f>
        <v>North East London STP</v>
      </c>
      <c r="E119">
        <v>2</v>
      </c>
      <c r="F119" s="3" t="str">
        <f t="shared" si="3"/>
        <v>2</v>
      </c>
    </row>
    <row r="120" spans="1:6" x14ac:dyDescent="0.25">
      <c r="A120">
        <v>106</v>
      </c>
      <c r="B120" t="s">
        <v>79</v>
      </c>
      <c r="C120" s="3" t="str">
        <f>VLOOKUP(B120,CCG_codes_lookup!$A$3:$C$35,2,FALSE)</f>
        <v>NHS Newham</v>
      </c>
      <c r="D120" s="3" t="str">
        <f>VLOOKUP(B120,CCG_codes_lookup!$A$3:$D$35,4,FALSE)</f>
        <v>North East London STP</v>
      </c>
      <c r="E120" t="s">
        <v>109</v>
      </c>
      <c r="F120" s="3" t="str">
        <f t="shared" si="3"/>
        <v>3+</v>
      </c>
    </row>
    <row r="121" spans="1:6" x14ac:dyDescent="0.25">
      <c r="A121">
        <v>1643</v>
      </c>
      <c r="B121" t="s">
        <v>79</v>
      </c>
      <c r="C121" s="3" t="str">
        <f>VLOOKUP(B121,CCG_codes_lookup!$A$3:$C$35,2,FALSE)</f>
        <v>NHS Newham</v>
      </c>
      <c r="D121" s="3" t="str">
        <f>VLOOKUP(B121,CCG_codes_lookup!$A$3:$D$35,4,FALSE)</f>
        <v>North East London STP</v>
      </c>
      <c r="F121" s="3" t="str">
        <f t="shared" si="3"/>
        <v>Cases diagnosed prior to 2007 (no Charlson score)</v>
      </c>
    </row>
    <row r="122" spans="1:6" x14ac:dyDescent="0.25">
      <c r="A122">
        <v>3674</v>
      </c>
      <c r="B122" t="s">
        <v>82</v>
      </c>
      <c r="C122" s="3" t="str">
        <f>VLOOKUP(B122,CCG_codes_lookup!$A$3:$C$35,2,FALSE)</f>
        <v>NHS Redbridge</v>
      </c>
      <c r="D122" s="3" t="str">
        <f>VLOOKUP(B122,CCG_codes_lookup!$A$3:$D$35,4,FALSE)</f>
        <v>North East London STP</v>
      </c>
      <c r="E122">
        <v>0</v>
      </c>
      <c r="F122" s="3" t="str">
        <f t="shared" si="3"/>
        <v>0</v>
      </c>
    </row>
    <row r="123" spans="1:6" x14ac:dyDescent="0.25">
      <c r="A123">
        <v>350</v>
      </c>
      <c r="B123" t="s">
        <v>82</v>
      </c>
      <c r="C123" s="3" t="str">
        <f>VLOOKUP(B123,CCG_codes_lookup!$A$3:$C$35,2,FALSE)</f>
        <v>NHS Redbridge</v>
      </c>
      <c r="D123" s="3" t="str">
        <f>VLOOKUP(B123,CCG_codes_lookup!$A$3:$D$35,4,FALSE)</f>
        <v>North East London STP</v>
      </c>
      <c r="E123">
        <v>1</v>
      </c>
      <c r="F123" s="3" t="str">
        <f t="shared" si="3"/>
        <v>1</v>
      </c>
    </row>
    <row r="124" spans="1:6" x14ac:dyDescent="0.25">
      <c r="A124">
        <v>155</v>
      </c>
      <c r="B124" t="s">
        <v>82</v>
      </c>
      <c r="C124" s="3" t="str">
        <f>VLOOKUP(B124,CCG_codes_lookup!$A$3:$C$35,2,FALSE)</f>
        <v>NHS Redbridge</v>
      </c>
      <c r="D124" s="3" t="str">
        <f>VLOOKUP(B124,CCG_codes_lookup!$A$3:$D$35,4,FALSE)</f>
        <v>North East London STP</v>
      </c>
      <c r="E124">
        <v>2</v>
      </c>
      <c r="F124" s="3" t="str">
        <f t="shared" si="3"/>
        <v>2</v>
      </c>
    </row>
    <row r="125" spans="1:6" x14ac:dyDescent="0.25">
      <c r="A125">
        <v>98</v>
      </c>
      <c r="B125" t="s">
        <v>82</v>
      </c>
      <c r="C125" s="3" t="str">
        <f>VLOOKUP(B125,CCG_codes_lookup!$A$3:$C$35,2,FALSE)</f>
        <v>NHS Redbridge</v>
      </c>
      <c r="D125" s="3" t="str">
        <f>VLOOKUP(B125,CCG_codes_lookup!$A$3:$D$35,4,FALSE)</f>
        <v>North East London STP</v>
      </c>
      <c r="E125" t="s">
        <v>109</v>
      </c>
      <c r="F125" s="3" t="str">
        <f t="shared" si="3"/>
        <v>3+</v>
      </c>
    </row>
    <row r="126" spans="1:6" x14ac:dyDescent="0.25">
      <c r="A126">
        <v>2327</v>
      </c>
      <c r="B126" t="s">
        <v>82</v>
      </c>
      <c r="C126" s="3" t="str">
        <f>VLOOKUP(B126,CCG_codes_lookup!$A$3:$C$35,2,FALSE)</f>
        <v>NHS Redbridge</v>
      </c>
      <c r="D126" s="3" t="str">
        <f>VLOOKUP(B126,CCG_codes_lookup!$A$3:$D$35,4,FALSE)</f>
        <v>North East London STP</v>
      </c>
      <c r="F126" s="3" t="str">
        <f t="shared" si="3"/>
        <v>Cases diagnosed prior to 2007 (no Charlson score)</v>
      </c>
    </row>
    <row r="127" spans="1:6" x14ac:dyDescent="0.25">
      <c r="A127">
        <v>3622</v>
      </c>
      <c r="B127" t="s">
        <v>85</v>
      </c>
      <c r="C127" s="3" t="str">
        <f>VLOOKUP(B127,CCG_codes_lookup!$A$3:$C$35,2,FALSE)</f>
        <v>NHS Richmond</v>
      </c>
      <c r="D127" s="3" t="str">
        <f>VLOOKUP(B127,CCG_codes_lookup!$A$3:$D$35,4,FALSE)</f>
        <v>South West London STP</v>
      </c>
      <c r="E127">
        <v>0</v>
      </c>
      <c r="F127" s="3" t="str">
        <f t="shared" si="3"/>
        <v>0</v>
      </c>
    </row>
    <row r="128" spans="1:6" x14ac:dyDescent="0.25">
      <c r="A128">
        <v>187</v>
      </c>
      <c r="B128" t="s">
        <v>85</v>
      </c>
      <c r="C128" s="3" t="str">
        <f>VLOOKUP(B128,CCG_codes_lookup!$A$3:$C$35,2,FALSE)</f>
        <v>NHS Richmond</v>
      </c>
      <c r="D128" s="3" t="str">
        <f>VLOOKUP(B128,CCG_codes_lookup!$A$3:$D$35,4,FALSE)</f>
        <v>South West London STP</v>
      </c>
      <c r="E128">
        <v>1</v>
      </c>
      <c r="F128" s="3" t="str">
        <f t="shared" si="3"/>
        <v>1</v>
      </c>
    </row>
    <row r="129" spans="1:6" x14ac:dyDescent="0.25">
      <c r="A129">
        <v>105</v>
      </c>
      <c r="B129" t="s">
        <v>85</v>
      </c>
      <c r="C129" s="3" t="str">
        <f>VLOOKUP(B129,CCG_codes_lookup!$A$3:$C$35,2,FALSE)</f>
        <v>NHS Richmond</v>
      </c>
      <c r="D129" s="3" t="str">
        <f>VLOOKUP(B129,CCG_codes_lookup!$A$3:$D$35,4,FALSE)</f>
        <v>South West London STP</v>
      </c>
      <c r="E129">
        <v>2</v>
      </c>
      <c r="F129" s="3" t="str">
        <f t="shared" si="3"/>
        <v>2</v>
      </c>
    </row>
    <row r="130" spans="1:6" x14ac:dyDescent="0.25">
      <c r="A130">
        <v>71</v>
      </c>
      <c r="B130" t="s">
        <v>85</v>
      </c>
      <c r="C130" s="3" t="str">
        <f>VLOOKUP(B130,CCG_codes_lookup!$A$3:$C$35,2,FALSE)</f>
        <v>NHS Richmond</v>
      </c>
      <c r="D130" s="3" t="str">
        <f>VLOOKUP(B130,CCG_codes_lookup!$A$3:$D$35,4,FALSE)</f>
        <v>South West London STP</v>
      </c>
      <c r="E130" t="s">
        <v>109</v>
      </c>
      <c r="F130" s="3" t="str">
        <f t="shared" ref="F130:F161" si="4">IF(ISBLANK(E130)=TRUE,"Cases diagnosed prior to 2007 (no Charlson score)",IF(E130=0,"0",IF(E130=1,"1",IF(E130=2,"2",IF(E130="3+","3+","check")))))</f>
        <v>3+</v>
      </c>
    </row>
    <row r="131" spans="1:6" x14ac:dyDescent="0.25">
      <c r="A131">
        <v>2100</v>
      </c>
      <c r="B131" t="s">
        <v>85</v>
      </c>
      <c r="C131" s="3" t="str">
        <f>VLOOKUP(B131,CCG_codes_lookup!$A$3:$C$35,2,FALSE)</f>
        <v>NHS Richmond</v>
      </c>
      <c r="D131" s="3" t="str">
        <f>VLOOKUP(B131,CCG_codes_lookup!$A$3:$D$35,4,FALSE)</f>
        <v>South West London STP</v>
      </c>
      <c r="F131" s="3" t="str">
        <f t="shared" si="4"/>
        <v>Cases diagnosed prior to 2007 (no Charlson score)</v>
      </c>
    </row>
    <row r="132" spans="1:6" x14ac:dyDescent="0.25">
      <c r="A132">
        <v>3524</v>
      </c>
      <c r="B132" t="s">
        <v>88</v>
      </c>
      <c r="C132" s="3" t="str">
        <f>VLOOKUP(B132,CCG_codes_lookup!$A$3:$C$35,2,FALSE)</f>
        <v>NHS Southwark</v>
      </c>
      <c r="D132" s="3" t="str">
        <f>VLOOKUP(B132,CCG_codes_lookup!$A$3:$D$35,4,FALSE)</f>
        <v>South East London STP</v>
      </c>
      <c r="E132">
        <v>0</v>
      </c>
      <c r="F132" s="3" t="str">
        <f t="shared" si="4"/>
        <v>0</v>
      </c>
    </row>
    <row r="133" spans="1:6" x14ac:dyDescent="0.25">
      <c r="A133">
        <v>265</v>
      </c>
      <c r="B133" t="s">
        <v>88</v>
      </c>
      <c r="C133" s="3" t="str">
        <f>VLOOKUP(B133,CCG_codes_lookup!$A$3:$C$35,2,FALSE)</f>
        <v>NHS Southwark</v>
      </c>
      <c r="D133" s="3" t="str">
        <f>VLOOKUP(B133,CCG_codes_lookup!$A$3:$D$35,4,FALSE)</f>
        <v>South East London STP</v>
      </c>
      <c r="E133">
        <v>1</v>
      </c>
      <c r="F133" s="3" t="str">
        <f t="shared" si="4"/>
        <v>1</v>
      </c>
    </row>
    <row r="134" spans="1:6" x14ac:dyDescent="0.25">
      <c r="A134">
        <v>120</v>
      </c>
      <c r="B134" t="s">
        <v>88</v>
      </c>
      <c r="C134" s="3" t="str">
        <f>VLOOKUP(B134,CCG_codes_lookup!$A$3:$C$35,2,FALSE)</f>
        <v>NHS Southwark</v>
      </c>
      <c r="D134" s="3" t="str">
        <f>VLOOKUP(B134,CCG_codes_lookup!$A$3:$D$35,4,FALSE)</f>
        <v>South East London STP</v>
      </c>
      <c r="E134">
        <v>2</v>
      </c>
      <c r="F134" s="3" t="str">
        <f t="shared" si="4"/>
        <v>2</v>
      </c>
    </row>
    <row r="135" spans="1:6" x14ac:dyDescent="0.25">
      <c r="A135">
        <v>93</v>
      </c>
      <c r="B135" t="s">
        <v>88</v>
      </c>
      <c r="C135" s="3" t="str">
        <f>VLOOKUP(B135,CCG_codes_lookup!$A$3:$C$35,2,FALSE)</f>
        <v>NHS Southwark</v>
      </c>
      <c r="D135" s="3" t="str">
        <f>VLOOKUP(B135,CCG_codes_lookup!$A$3:$D$35,4,FALSE)</f>
        <v>South East London STP</v>
      </c>
      <c r="E135" t="s">
        <v>109</v>
      </c>
      <c r="F135" s="3" t="str">
        <f t="shared" si="4"/>
        <v>3+</v>
      </c>
    </row>
    <row r="136" spans="1:6" x14ac:dyDescent="0.25">
      <c r="A136">
        <v>2288</v>
      </c>
      <c r="B136" t="s">
        <v>88</v>
      </c>
      <c r="C136" s="3" t="str">
        <f>VLOOKUP(B136,CCG_codes_lookup!$A$3:$C$35,2,FALSE)</f>
        <v>NHS Southwark</v>
      </c>
      <c r="D136" s="3" t="str">
        <f>VLOOKUP(B136,CCG_codes_lookup!$A$3:$D$35,4,FALSE)</f>
        <v>South East London STP</v>
      </c>
      <c r="F136" s="3" t="str">
        <f t="shared" si="4"/>
        <v>Cases diagnosed prior to 2007 (no Charlson score)</v>
      </c>
    </row>
    <row r="137" spans="1:6" x14ac:dyDescent="0.25">
      <c r="A137">
        <v>3393</v>
      </c>
      <c r="B137" t="s">
        <v>91</v>
      </c>
      <c r="C137" s="3" t="str">
        <f>VLOOKUP(B137,CCG_codes_lookup!$A$3:$C$35,2,FALSE)</f>
        <v>NHS Sutton</v>
      </c>
      <c r="D137" s="3" t="str">
        <f>VLOOKUP(B137,CCG_codes_lookup!$A$3:$D$35,4,FALSE)</f>
        <v>South West London STP</v>
      </c>
      <c r="E137">
        <v>0</v>
      </c>
      <c r="F137" s="3" t="str">
        <f t="shared" si="4"/>
        <v>0</v>
      </c>
    </row>
    <row r="138" spans="1:6" x14ac:dyDescent="0.25">
      <c r="A138">
        <v>233</v>
      </c>
      <c r="B138" t="s">
        <v>91</v>
      </c>
      <c r="C138" s="3" t="str">
        <f>VLOOKUP(B138,CCG_codes_lookup!$A$3:$C$35,2,FALSE)</f>
        <v>NHS Sutton</v>
      </c>
      <c r="D138" s="3" t="str">
        <f>VLOOKUP(B138,CCG_codes_lookup!$A$3:$D$35,4,FALSE)</f>
        <v>South West London STP</v>
      </c>
      <c r="E138">
        <v>1</v>
      </c>
      <c r="F138" s="3" t="str">
        <f t="shared" si="4"/>
        <v>1</v>
      </c>
    </row>
    <row r="139" spans="1:6" x14ac:dyDescent="0.25">
      <c r="A139">
        <v>122</v>
      </c>
      <c r="B139" t="s">
        <v>91</v>
      </c>
      <c r="C139" s="3" t="str">
        <f>VLOOKUP(B139,CCG_codes_lookup!$A$3:$C$35,2,FALSE)</f>
        <v>NHS Sutton</v>
      </c>
      <c r="D139" s="3" t="str">
        <f>VLOOKUP(B139,CCG_codes_lookup!$A$3:$D$35,4,FALSE)</f>
        <v>South West London STP</v>
      </c>
      <c r="E139">
        <v>2</v>
      </c>
      <c r="F139" s="3" t="str">
        <f t="shared" si="4"/>
        <v>2</v>
      </c>
    </row>
    <row r="140" spans="1:6" x14ac:dyDescent="0.25">
      <c r="A140">
        <v>84</v>
      </c>
      <c r="B140" t="s">
        <v>91</v>
      </c>
      <c r="C140" s="3" t="str">
        <f>VLOOKUP(B140,CCG_codes_lookup!$A$3:$C$35,2,FALSE)</f>
        <v>NHS Sutton</v>
      </c>
      <c r="D140" s="3" t="str">
        <f>VLOOKUP(B140,CCG_codes_lookup!$A$3:$D$35,4,FALSE)</f>
        <v>South West London STP</v>
      </c>
      <c r="E140" t="s">
        <v>109</v>
      </c>
      <c r="F140" s="3" t="str">
        <f t="shared" si="4"/>
        <v>3+</v>
      </c>
    </row>
    <row r="141" spans="1:6" x14ac:dyDescent="0.25">
      <c r="A141">
        <v>2091</v>
      </c>
      <c r="B141" t="s">
        <v>91</v>
      </c>
      <c r="C141" s="3" t="str">
        <f>VLOOKUP(B141,CCG_codes_lookup!$A$3:$C$35,2,FALSE)</f>
        <v>NHS Sutton</v>
      </c>
      <c r="D141" s="3" t="str">
        <f>VLOOKUP(B141,CCG_codes_lookup!$A$3:$D$35,4,FALSE)</f>
        <v>South West London STP</v>
      </c>
      <c r="F141" s="3" t="str">
        <f t="shared" si="4"/>
        <v>Cases diagnosed prior to 2007 (no Charlson score)</v>
      </c>
    </row>
    <row r="142" spans="1:6" x14ac:dyDescent="0.25">
      <c r="A142">
        <v>2135</v>
      </c>
      <c r="B142" t="s">
        <v>94</v>
      </c>
      <c r="C142" s="3" t="str">
        <f>VLOOKUP(B142,CCG_codes_lookup!$A$3:$C$35,2,FALSE)</f>
        <v>NHS Tower Hamlets</v>
      </c>
      <c r="D142" s="3" t="str">
        <f>VLOOKUP(B142,CCG_codes_lookup!$A$3:$D$35,4,FALSE)</f>
        <v>North East London STP</v>
      </c>
      <c r="E142">
        <v>0</v>
      </c>
      <c r="F142" s="3" t="str">
        <f t="shared" si="4"/>
        <v>0</v>
      </c>
    </row>
    <row r="143" spans="1:6" x14ac:dyDescent="0.25">
      <c r="A143">
        <v>147</v>
      </c>
      <c r="B143" t="s">
        <v>94</v>
      </c>
      <c r="C143" s="3" t="str">
        <f>VLOOKUP(B143,CCG_codes_lookup!$A$3:$C$35,2,FALSE)</f>
        <v>NHS Tower Hamlets</v>
      </c>
      <c r="D143" s="3" t="str">
        <f>VLOOKUP(B143,CCG_codes_lookup!$A$3:$D$35,4,FALSE)</f>
        <v>North East London STP</v>
      </c>
      <c r="E143">
        <v>1</v>
      </c>
      <c r="F143" s="3" t="str">
        <f t="shared" si="4"/>
        <v>1</v>
      </c>
    </row>
    <row r="144" spans="1:6" x14ac:dyDescent="0.25">
      <c r="A144">
        <v>91</v>
      </c>
      <c r="B144" t="s">
        <v>94</v>
      </c>
      <c r="C144" s="3" t="str">
        <f>VLOOKUP(B144,CCG_codes_lookup!$A$3:$C$35,2,FALSE)</f>
        <v>NHS Tower Hamlets</v>
      </c>
      <c r="D144" s="3" t="str">
        <f>VLOOKUP(B144,CCG_codes_lookup!$A$3:$D$35,4,FALSE)</f>
        <v>North East London STP</v>
      </c>
      <c r="E144">
        <v>2</v>
      </c>
      <c r="F144" s="3" t="str">
        <f t="shared" si="4"/>
        <v>2</v>
      </c>
    </row>
    <row r="145" spans="1:6" x14ac:dyDescent="0.25">
      <c r="A145">
        <v>71</v>
      </c>
      <c r="B145" t="s">
        <v>94</v>
      </c>
      <c r="C145" s="3" t="str">
        <f>VLOOKUP(B145,CCG_codes_lookup!$A$3:$C$35,2,FALSE)</f>
        <v>NHS Tower Hamlets</v>
      </c>
      <c r="D145" s="3" t="str">
        <f>VLOOKUP(B145,CCG_codes_lookup!$A$3:$D$35,4,FALSE)</f>
        <v>North East London STP</v>
      </c>
      <c r="E145" t="s">
        <v>109</v>
      </c>
      <c r="F145" s="3" t="str">
        <f t="shared" si="4"/>
        <v>3+</v>
      </c>
    </row>
    <row r="146" spans="1:6" x14ac:dyDescent="0.25">
      <c r="A146">
        <v>1260</v>
      </c>
      <c r="B146" t="s">
        <v>94</v>
      </c>
      <c r="C146" s="3" t="str">
        <f>VLOOKUP(B146,CCG_codes_lookup!$A$3:$C$35,2,FALSE)</f>
        <v>NHS Tower Hamlets</v>
      </c>
      <c r="D146" s="3" t="str">
        <f>VLOOKUP(B146,CCG_codes_lookup!$A$3:$D$35,4,FALSE)</f>
        <v>North East London STP</v>
      </c>
      <c r="F146" s="3" t="str">
        <f t="shared" si="4"/>
        <v>Cases diagnosed prior to 2007 (no Charlson score)</v>
      </c>
    </row>
    <row r="147" spans="1:6" x14ac:dyDescent="0.25">
      <c r="A147">
        <v>3387</v>
      </c>
      <c r="B147" t="s">
        <v>97</v>
      </c>
      <c r="C147" s="3" t="str">
        <f>VLOOKUP(B147,CCG_codes_lookup!$A$3:$C$35,2,FALSE)</f>
        <v>NHS Waltham Forest</v>
      </c>
      <c r="D147" s="3" t="str">
        <f>VLOOKUP(B147,CCG_codes_lookup!$A$3:$D$35,4,FALSE)</f>
        <v>North East London STP</v>
      </c>
      <c r="E147">
        <v>0</v>
      </c>
      <c r="F147" s="3" t="str">
        <f t="shared" si="4"/>
        <v>0</v>
      </c>
    </row>
    <row r="148" spans="1:6" x14ac:dyDescent="0.25">
      <c r="A148">
        <v>305</v>
      </c>
      <c r="B148" t="s">
        <v>97</v>
      </c>
      <c r="C148" s="3" t="str">
        <f>VLOOKUP(B148,CCG_codes_lookup!$A$3:$C$35,2,FALSE)</f>
        <v>NHS Waltham Forest</v>
      </c>
      <c r="D148" s="3" t="str">
        <f>VLOOKUP(B148,CCG_codes_lookup!$A$3:$D$35,4,FALSE)</f>
        <v>North East London STP</v>
      </c>
      <c r="E148">
        <v>1</v>
      </c>
      <c r="F148" s="3" t="str">
        <f t="shared" si="4"/>
        <v>1</v>
      </c>
    </row>
    <row r="149" spans="1:6" x14ac:dyDescent="0.25">
      <c r="A149">
        <v>117</v>
      </c>
      <c r="B149" t="s">
        <v>97</v>
      </c>
      <c r="C149" s="3" t="str">
        <f>VLOOKUP(B149,CCG_codes_lookup!$A$3:$C$35,2,FALSE)</f>
        <v>NHS Waltham Forest</v>
      </c>
      <c r="D149" s="3" t="str">
        <f>VLOOKUP(B149,CCG_codes_lookup!$A$3:$D$35,4,FALSE)</f>
        <v>North East London STP</v>
      </c>
      <c r="E149">
        <v>2</v>
      </c>
      <c r="F149" s="3" t="str">
        <f t="shared" si="4"/>
        <v>2</v>
      </c>
    </row>
    <row r="150" spans="1:6" x14ac:dyDescent="0.25">
      <c r="A150">
        <v>81</v>
      </c>
      <c r="B150" t="s">
        <v>97</v>
      </c>
      <c r="C150" s="3" t="str">
        <f>VLOOKUP(B150,CCG_codes_lookup!$A$3:$C$35,2,FALSE)</f>
        <v>NHS Waltham Forest</v>
      </c>
      <c r="D150" s="3" t="str">
        <f>VLOOKUP(B150,CCG_codes_lookup!$A$3:$D$35,4,FALSE)</f>
        <v>North East London STP</v>
      </c>
      <c r="E150" t="s">
        <v>109</v>
      </c>
      <c r="F150" s="3" t="str">
        <f t="shared" si="4"/>
        <v>3+</v>
      </c>
    </row>
    <row r="151" spans="1:6" x14ac:dyDescent="0.25">
      <c r="A151">
        <v>1745</v>
      </c>
      <c r="B151" t="s">
        <v>97</v>
      </c>
      <c r="C151" s="3" t="str">
        <f>VLOOKUP(B151,CCG_codes_lookup!$A$3:$C$35,2,FALSE)</f>
        <v>NHS Waltham Forest</v>
      </c>
      <c r="D151" s="3" t="str">
        <f>VLOOKUP(B151,CCG_codes_lookup!$A$3:$D$35,4,FALSE)</f>
        <v>North East London STP</v>
      </c>
      <c r="F151" s="3" t="str">
        <f t="shared" si="4"/>
        <v>Cases diagnosed prior to 2007 (no Charlson score)</v>
      </c>
    </row>
    <row r="152" spans="1:6" x14ac:dyDescent="0.25">
      <c r="A152">
        <v>4199</v>
      </c>
      <c r="B152" t="s">
        <v>100</v>
      </c>
      <c r="C152" s="3" t="str">
        <f>VLOOKUP(B152,CCG_codes_lookup!$A$3:$C$35,2,FALSE)</f>
        <v>NHS Wandsworth</v>
      </c>
      <c r="D152" s="3" t="str">
        <f>VLOOKUP(B152,CCG_codes_lookup!$A$3:$D$35,4,FALSE)</f>
        <v>South West London STP</v>
      </c>
      <c r="E152">
        <v>0</v>
      </c>
      <c r="F152" s="3" t="str">
        <f t="shared" si="4"/>
        <v>0</v>
      </c>
    </row>
    <row r="153" spans="1:6" x14ac:dyDescent="0.25">
      <c r="A153">
        <v>248</v>
      </c>
      <c r="B153" t="s">
        <v>100</v>
      </c>
      <c r="C153" s="3" t="str">
        <f>VLOOKUP(B153,CCG_codes_lookup!$A$3:$C$35,2,FALSE)</f>
        <v>NHS Wandsworth</v>
      </c>
      <c r="D153" s="3" t="str">
        <f>VLOOKUP(B153,CCG_codes_lookup!$A$3:$D$35,4,FALSE)</f>
        <v>South West London STP</v>
      </c>
      <c r="E153">
        <v>1</v>
      </c>
      <c r="F153" s="3" t="str">
        <f t="shared" si="4"/>
        <v>1</v>
      </c>
    </row>
    <row r="154" spans="1:6" x14ac:dyDescent="0.25">
      <c r="A154">
        <v>135</v>
      </c>
      <c r="B154" t="s">
        <v>100</v>
      </c>
      <c r="C154" s="3" t="str">
        <f>VLOOKUP(B154,CCG_codes_lookup!$A$3:$C$35,2,FALSE)</f>
        <v>NHS Wandsworth</v>
      </c>
      <c r="D154" s="3" t="str">
        <f>VLOOKUP(B154,CCG_codes_lookup!$A$3:$D$35,4,FALSE)</f>
        <v>South West London STP</v>
      </c>
      <c r="E154">
        <v>2</v>
      </c>
      <c r="F154" s="3" t="str">
        <f t="shared" si="4"/>
        <v>2</v>
      </c>
    </row>
    <row r="155" spans="1:6" x14ac:dyDescent="0.25">
      <c r="A155">
        <v>91</v>
      </c>
      <c r="B155" t="s">
        <v>100</v>
      </c>
      <c r="C155" s="3" t="str">
        <f>VLOOKUP(B155,CCG_codes_lookup!$A$3:$C$35,2,FALSE)</f>
        <v>NHS Wandsworth</v>
      </c>
      <c r="D155" s="3" t="str">
        <f>VLOOKUP(B155,CCG_codes_lookup!$A$3:$D$35,4,FALSE)</f>
        <v>South West London STP</v>
      </c>
      <c r="E155" t="s">
        <v>109</v>
      </c>
      <c r="F155" s="3" t="str">
        <f t="shared" si="4"/>
        <v>3+</v>
      </c>
    </row>
    <row r="156" spans="1:6" x14ac:dyDescent="0.25">
      <c r="A156">
        <v>3041</v>
      </c>
      <c r="B156" t="s">
        <v>100</v>
      </c>
      <c r="C156" s="3" t="str">
        <f>VLOOKUP(B156,CCG_codes_lookup!$A$3:$C$35,2,FALSE)</f>
        <v>NHS Wandsworth</v>
      </c>
      <c r="D156" s="3" t="str">
        <f>VLOOKUP(B156,CCG_codes_lookup!$A$3:$D$35,4,FALSE)</f>
        <v>South West London STP</v>
      </c>
      <c r="F156" s="3" t="str">
        <f t="shared" si="4"/>
        <v>Cases diagnosed prior to 2007 (no Charlson score)</v>
      </c>
    </row>
    <row r="157" spans="1:6" x14ac:dyDescent="0.25">
      <c r="A157">
        <v>5962</v>
      </c>
      <c r="B157" t="s">
        <v>103</v>
      </c>
      <c r="C157" s="3" t="str">
        <f>VLOOKUP(B157,CCG_codes_lookup!$A$3:$C$35,2,FALSE)</f>
        <v>NHS West Essex</v>
      </c>
      <c r="D157" s="3" t="str">
        <f>VLOOKUP(B157,CCG_codes_lookup!$A$3:$D$35,4,FALSE)</f>
        <v>West Essex</v>
      </c>
      <c r="E157">
        <v>0</v>
      </c>
      <c r="F157" s="3" t="str">
        <f t="shared" si="4"/>
        <v>0</v>
      </c>
    </row>
    <row r="158" spans="1:6" x14ac:dyDescent="0.25">
      <c r="A158">
        <v>493</v>
      </c>
      <c r="B158" t="s">
        <v>103</v>
      </c>
      <c r="C158" s="3" t="str">
        <f>VLOOKUP(B158,CCG_codes_lookup!$A$3:$C$35,2,FALSE)</f>
        <v>NHS West Essex</v>
      </c>
      <c r="D158" s="3" t="str">
        <f>VLOOKUP(B158,CCG_codes_lookup!$A$3:$D$35,4,FALSE)</f>
        <v>West Essex</v>
      </c>
      <c r="E158">
        <v>1</v>
      </c>
      <c r="F158" s="3" t="str">
        <f t="shared" si="4"/>
        <v>1</v>
      </c>
    </row>
    <row r="159" spans="1:6" x14ac:dyDescent="0.25">
      <c r="A159">
        <v>232</v>
      </c>
      <c r="B159" t="s">
        <v>103</v>
      </c>
      <c r="C159" s="3" t="str">
        <f>VLOOKUP(B159,CCG_codes_lookup!$A$3:$C$35,2,FALSE)</f>
        <v>NHS West Essex</v>
      </c>
      <c r="D159" s="3" t="str">
        <f>VLOOKUP(B159,CCG_codes_lookup!$A$3:$D$35,4,FALSE)</f>
        <v>West Essex</v>
      </c>
      <c r="E159">
        <v>2</v>
      </c>
      <c r="F159" s="3" t="str">
        <f t="shared" si="4"/>
        <v>2</v>
      </c>
    </row>
    <row r="160" spans="1:6" x14ac:dyDescent="0.25">
      <c r="A160">
        <v>130</v>
      </c>
      <c r="B160" t="s">
        <v>103</v>
      </c>
      <c r="C160" s="3" t="str">
        <f>VLOOKUP(B160,CCG_codes_lookup!$A$3:$C$35,2,FALSE)</f>
        <v>NHS West Essex</v>
      </c>
      <c r="D160" s="3" t="str">
        <f>VLOOKUP(B160,CCG_codes_lookup!$A$3:$D$35,4,FALSE)</f>
        <v>West Essex</v>
      </c>
      <c r="E160" t="s">
        <v>109</v>
      </c>
      <c r="F160" s="3" t="str">
        <f t="shared" si="4"/>
        <v>3+</v>
      </c>
    </row>
    <row r="161" spans="1:6" x14ac:dyDescent="0.25">
      <c r="A161">
        <v>3344</v>
      </c>
      <c r="B161" t="s">
        <v>103</v>
      </c>
      <c r="C161" s="3" t="str">
        <f>VLOOKUP(B161,CCG_codes_lookup!$A$3:$C$35,2,FALSE)</f>
        <v>NHS West Essex</v>
      </c>
      <c r="D161" s="3" t="str">
        <f>VLOOKUP(B161,CCG_codes_lookup!$A$3:$D$35,4,FALSE)</f>
        <v>West Essex</v>
      </c>
      <c r="F161" s="3" t="str">
        <f t="shared" si="4"/>
        <v>Cases diagnosed prior to 2007 (no Charlson score)</v>
      </c>
    </row>
    <row r="162" spans="1:6" x14ac:dyDescent="0.25">
      <c r="A162">
        <v>3256</v>
      </c>
      <c r="B162" t="s">
        <v>107</v>
      </c>
      <c r="C162" s="3" t="str">
        <f>VLOOKUP(B162,CCG_codes_lookup!$A$3:$C$35,2,FALSE)</f>
        <v>NHS West London</v>
      </c>
      <c r="D162" s="3" t="str">
        <f>VLOOKUP(B162,CCG_codes_lookup!$A$3:$D$35,4,FALSE)</f>
        <v>North West London STP</v>
      </c>
      <c r="E162">
        <v>0</v>
      </c>
      <c r="F162" s="3" t="str">
        <f t="shared" ref="F162:F166" si="5">IF(ISBLANK(E162)=TRUE,"Cases diagnosed prior to 2007 (no Charlson score)",IF(E162=0,"0",IF(E162=1,"1",IF(E162=2,"2",IF(E162="3+","3+","check")))))</f>
        <v>0</v>
      </c>
    </row>
    <row r="163" spans="1:6" x14ac:dyDescent="0.25">
      <c r="A163">
        <v>185</v>
      </c>
      <c r="B163" t="s">
        <v>107</v>
      </c>
      <c r="C163" s="3" t="str">
        <f>VLOOKUP(B163,CCG_codes_lookup!$A$3:$C$35,2,FALSE)</f>
        <v>NHS West London</v>
      </c>
      <c r="D163" s="3" t="str">
        <f>VLOOKUP(B163,CCG_codes_lookup!$A$3:$D$35,4,FALSE)</f>
        <v>North West London STP</v>
      </c>
      <c r="E163">
        <v>1</v>
      </c>
      <c r="F163" s="3" t="str">
        <f t="shared" si="5"/>
        <v>1</v>
      </c>
    </row>
    <row r="164" spans="1:6" x14ac:dyDescent="0.25">
      <c r="A164">
        <v>124</v>
      </c>
      <c r="B164" t="s">
        <v>107</v>
      </c>
      <c r="C164" s="3" t="str">
        <f>VLOOKUP(B164,CCG_codes_lookup!$A$3:$C$35,2,FALSE)</f>
        <v>NHS West London</v>
      </c>
      <c r="D164" s="3" t="str">
        <f>VLOOKUP(B164,CCG_codes_lookup!$A$3:$D$35,4,FALSE)</f>
        <v>North West London STP</v>
      </c>
      <c r="E164">
        <v>2</v>
      </c>
      <c r="F164" s="3" t="str">
        <f t="shared" si="5"/>
        <v>2</v>
      </c>
    </row>
    <row r="165" spans="1:6" x14ac:dyDescent="0.25">
      <c r="A165">
        <v>80</v>
      </c>
      <c r="B165" t="s">
        <v>107</v>
      </c>
      <c r="C165" s="3" t="str">
        <f>VLOOKUP(B165,CCG_codes_lookup!$A$3:$C$35,2,FALSE)</f>
        <v>NHS West London</v>
      </c>
      <c r="D165" s="3" t="str">
        <f>VLOOKUP(B165,CCG_codes_lookup!$A$3:$D$35,4,FALSE)</f>
        <v>North West London STP</v>
      </c>
      <c r="E165" t="s">
        <v>109</v>
      </c>
      <c r="F165" s="3" t="str">
        <f t="shared" si="5"/>
        <v>3+</v>
      </c>
    </row>
    <row r="166" spans="1:6" x14ac:dyDescent="0.25">
      <c r="A166">
        <v>2773</v>
      </c>
      <c r="B166" t="s">
        <v>107</v>
      </c>
      <c r="C166" s="3" t="str">
        <f>VLOOKUP(B166,CCG_codes_lookup!$A$3:$C$35,2,FALSE)</f>
        <v>NHS West London</v>
      </c>
      <c r="D166" s="3" t="str">
        <f>VLOOKUP(B166,CCG_codes_lookup!$A$3:$D$35,4,FALSE)</f>
        <v>North West London STP</v>
      </c>
      <c r="F166" s="3" t="str">
        <f t="shared" si="5"/>
        <v>Cases diagnosed prior to 2007 (no Charlson score)</v>
      </c>
    </row>
  </sheetData>
  <autoFilter ref="A1:F166"/>
  <sortState ref="A2:F166">
    <sortCondition ref="C2:C166"/>
    <sortCondition ref="E2:E166"/>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401"/>
  <sheetViews>
    <sheetView workbookViewId="0">
      <selection activeCell="G1" sqref="G1"/>
    </sheetView>
  </sheetViews>
  <sheetFormatPr defaultRowHeight="15" x14ac:dyDescent="0.25"/>
  <cols>
    <col min="3" max="3" width="32.5703125" bestFit="1" customWidth="1"/>
    <col min="15" max="15" width="13.140625" customWidth="1"/>
    <col min="16" max="16" width="18.28515625" customWidth="1"/>
    <col min="17" max="17" width="25.140625" customWidth="1"/>
    <col min="18" max="18" width="25.140625" bestFit="1" customWidth="1"/>
    <col min="19" max="19" width="22.5703125" bestFit="1" customWidth="1"/>
    <col min="20" max="20" width="45.5703125" bestFit="1" customWidth="1"/>
    <col min="21" max="21" width="11.28515625" bestFit="1" customWidth="1"/>
  </cols>
  <sheetData>
    <row r="1" spans="1:17" x14ac:dyDescent="0.25">
      <c r="A1" t="s">
        <v>115</v>
      </c>
      <c r="B1" t="s">
        <v>114</v>
      </c>
      <c r="C1" s="3" t="s">
        <v>113</v>
      </c>
      <c r="D1" s="3" t="s">
        <v>112</v>
      </c>
      <c r="E1" t="s">
        <v>110</v>
      </c>
      <c r="F1" t="s">
        <v>163</v>
      </c>
      <c r="G1" s="3" t="s">
        <v>157</v>
      </c>
      <c r="H1" s="3" t="s">
        <v>162</v>
      </c>
      <c r="O1" t="s">
        <v>166</v>
      </c>
    </row>
    <row r="2" spans="1:17" x14ac:dyDescent="0.25">
      <c r="A2">
        <v>114</v>
      </c>
      <c r="B2" t="s">
        <v>49</v>
      </c>
      <c r="C2" s="3" t="str">
        <f>VLOOKUP(B2,CCG_codes_lookup!$A$3:$C$35,2,FALSE)</f>
        <v>NHS Haringey</v>
      </c>
      <c r="D2" s="3" t="str">
        <f>VLOOKUP(B2,CCG_codes_lookup!$A$3:$D$35,4,FALSE)</f>
        <v>North Central London STP</v>
      </c>
      <c r="E2">
        <v>2</v>
      </c>
      <c r="F2">
        <v>1</v>
      </c>
      <c r="G2" s="3" t="str">
        <f>IF(E2=1,"male","female")</f>
        <v>female</v>
      </c>
      <c r="H2" s="3" t="str">
        <f>IF(ISBLANK(F2)=TRUE,"Cases diagnosed prior to 2007 (no Charlson score)",IF(F2=0,"0",IF(F2=1,"1",IF(F2=2,"2",IF(F2="3+","3+","check")))))</f>
        <v>1</v>
      </c>
      <c r="O2" s="10" t="s">
        <v>117</v>
      </c>
      <c r="P2" s="10" t="s">
        <v>163</v>
      </c>
      <c r="Q2" t="s">
        <v>116</v>
      </c>
    </row>
    <row r="3" spans="1:17" x14ac:dyDescent="0.25">
      <c r="A3">
        <v>116</v>
      </c>
      <c r="B3" t="s">
        <v>76</v>
      </c>
      <c r="C3" s="3" t="str">
        <f>VLOOKUP(B3,CCG_codes_lookup!$A$3:$C$35,2,FALSE)</f>
        <v>NHS Merton</v>
      </c>
      <c r="D3" s="3" t="str">
        <f>VLOOKUP(B3,CCG_codes_lookup!$A$3:$D$35,4,FALSE)</f>
        <v>South West London STP</v>
      </c>
      <c r="E3">
        <v>1</v>
      </c>
      <c r="F3">
        <v>1</v>
      </c>
      <c r="G3" s="3" t="str">
        <f t="shared" ref="G3:G66" si="0">IF(E3=1,"male","female")</f>
        <v>male</v>
      </c>
      <c r="H3" s="3" t="str">
        <f t="shared" ref="H3:H66" si="1">IF(ISBLANK(F3)=TRUE,"Cases diagnosed prior to 2007 (no Charlson score)",IF(F3=0,"0",IF(F3=1,"1",IF(F3=2,"2",IF(F3="3+","3+","check")))))</f>
        <v>1</v>
      </c>
      <c r="O3" s="37">
        <v>1</v>
      </c>
      <c r="P3" s="37">
        <v>0</v>
      </c>
      <c r="Q3" s="4">
        <v>57243</v>
      </c>
    </row>
    <row r="4" spans="1:17" x14ac:dyDescent="0.25">
      <c r="A4">
        <v>2245</v>
      </c>
      <c r="B4" t="s">
        <v>13</v>
      </c>
      <c r="C4" s="3" t="str">
        <f>VLOOKUP(B4,CCG_codes_lookup!$A$3:$C$35,2,FALSE)</f>
        <v>NHS Bexley</v>
      </c>
      <c r="D4" s="3" t="str">
        <f>VLOOKUP(B4,CCG_codes_lookup!$A$3:$D$35,4,FALSE)</f>
        <v>South East London STP</v>
      </c>
      <c r="E4">
        <v>2</v>
      </c>
      <c r="F4">
        <v>0</v>
      </c>
      <c r="G4" s="3" t="str">
        <f t="shared" si="0"/>
        <v>female</v>
      </c>
      <c r="H4" s="3" t="str">
        <f t="shared" si="1"/>
        <v>0</v>
      </c>
      <c r="O4" s="37">
        <v>1</v>
      </c>
      <c r="P4" s="37">
        <v>1</v>
      </c>
      <c r="Q4" s="4">
        <v>4979</v>
      </c>
    </row>
    <row r="5" spans="1:17" x14ac:dyDescent="0.25">
      <c r="A5">
        <v>2126</v>
      </c>
      <c r="B5" t="s">
        <v>37</v>
      </c>
      <c r="C5" s="3" t="str">
        <f>VLOOKUP(B5,CCG_codes_lookup!$A$3:$C$35,2,FALSE)</f>
        <v>NHS Ealing</v>
      </c>
      <c r="D5" s="3" t="str">
        <f>VLOOKUP(B5,CCG_codes_lookup!$A$3:$D$35,4,FALSE)</f>
        <v>North West London STP</v>
      </c>
      <c r="E5">
        <v>1</v>
      </c>
      <c r="F5">
        <v>0</v>
      </c>
      <c r="G5" s="3" t="str">
        <f t="shared" si="0"/>
        <v>male</v>
      </c>
      <c r="H5" s="3" t="str">
        <f t="shared" si="1"/>
        <v>0</v>
      </c>
      <c r="O5" s="37">
        <v>1</v>
      </c>
      <c r="P5" s="37">
        <v>2</v>
      </c>
      <c r="Q5" s="4">
        <v>2546</v>
      </c>
    </row>
    <row r="6" spans="1:17" x14ac:dyDescent="0.25">
      <c r="A6">
        <v>1373</v>
      </c>
      <c r="B6" t="s">
        <v>46</v>
      </c>
      <c r="C6" s="3" t="str">
        <f>VLOOKUP(B6,CCG_codes_lookup!$A$3:$C$35,2,FALSE)</f>
        <v>NHS Hammersmith and Fulham</v>
      </c>
      <c r="D6" s="3" t="str">
        <f>VLOOKUP(B6,CCG_codes_lookup!$A$3:$D$35,4,FALSE)</f>
        <v>North West London STP</v>
      </c>
      <c r="E6">
        <v>2</v>
      </c>
      <c r="F6">
        <v>0</v>
      </c>
      <c r="G6" s="3" t="str">
        <f t="shared" si="0"/>
        <v>female</v>
      </c>
      <c r="H6" s="3" t="str">
        <f t="shared" si="1"/>
        <v>0</v>
      </c>
      <c r="O6" s="37">
        <v>1</v>
      </c>
      <c r="P6" s="37" t="s">
        <v>109</v>
      </c>
      <c r="Q6" s="4">
        <v>1920</v>
      </c>
    </row>
    <row r="7" spans="1:17" x14ac:dyDescent="0.25">
      <c r="A7">
        <v>162</v>
      </c>
      <c r="B7" t="s">
        <v>52</v>
      </c>
      <c r="C7" s="3" t="str">
        <f>VLOOKUP(B7,CCG_codes_lookup!$A$3:$C$35,2,FALSE)</f>
        <v>NHS Harrow</v>
      </c>
      <c r="D7" s="3" t="str">
        <f>VLOOKUP(B7,CCG_codes_lookup!$A$3:$D$35,4,FALSE)</f>
        <v>North West London STP</v>
      </c>
      <c r="E7">
        <v>1</v>
      </c>
      <c r="F7">
        <v>1</v>
      </c>
      <c r="G7" s="3" t="str">
        <f t="shared" si="0"/>
        <v>male</v>
      </c>
      <c r="H7" s="3" t="str">
        <f t="shared" si="1"/>
        <v>1</v>
      </c>
      <c r="O7" s="37">
        <v>1</v>
      </c>
      <c r="P7" s="37" t="s">
        <v>118</v>
      </c>
      <c r="Q7" s="4">
        <v>32149</v>
      </c>
    </row>
    <row r="8" spans="1:17" x14ac:dyDescent="0.25">
      <c r="A8">
        <v>1665</v>
      </c>
      <c r="B8" t="s">
        <v>33</v>
      </c>
      <c r="C8" s="3" t="str">
        <f>VLOOKUP(B8,CCG_codes_lookup!$A$3:$C$35,2,FALSE)</f>
        <v>NHS Croydon</v>
      </c>
      <c r="D8" s="3" t="str">
        <f>VLOOKUP(B8,CCG_codes_lookup!$A$3:$D$35,4,FALSE)</f>
        <v>South West London STP</v>
      </c>
      <c r="E8">
        <v>1</v>
      </c>
      <c r="G8" s="3" t="str">
        <f t="shared" si="0"/>
        <v>male</v>
      </c>
      <c r="H8" s="3" t="str">
        <f t="shared" si="1"/>
        <v>Cases diagnosed prior to 2007 (no Charlson score)</v>
      </c>
      <c r="O8" s="37">
        <v>2</v>
      </c>
      <c r="P8" s="37">
        <v>0</v>
      </c>
      <c r="Q8" s="4">
        <v>66263</v>
      </c>
    </row>
    <row r="9" spans="1:17" x14ac:dyDescent="0.25">
      <c r="A9">
        <v>212</v>
      </c>
      <c r="B9" t="s">
        <v>55</v>
      </c>
      <c r="C9" s="3" t="str">
        <f>VLOOKUP(B9,CCG_codes_lookup!$A$3:$C$35,2,FALSE)</f>
        <v>NHS Havering</v>
      </c>
      <c r="D9" s="3" t="str">
        <f>VLOOKUP(B9,CCG_codes_lookup!$A$3:$D$35,4,FALSE)</f>
        <v>North East London STP</v>
      </c>
      <c r="E9">
        <v>1</v>
      </c>
      <c r="F9">
        <v>1</v>
      </c>
      <c r="G9" s="3" t="str">
        <f t="shared" si="0"/>
        <v>male</v>
      </c>
      <c r="H9" s="3" t="str">
        <f t="shared" si="1"/>
        <v>1</v>
      </c>
      <c r="O9" s="37">
        <v>2</v>
      </c>
      <c r="P9" s="37">
        <v>1</v>
      </c>
      <c r="Q9" s="4">
        <v>4438</v>
      </c>
    </row>
    <row r="10" spans="1:17" x14ac:dyDescent="0.25">
      <c r="A10">
        <v>1145</v>
      </c>
      <c r="B10" t="s">
        <v>27</v>
      </c>
      <c r="C10" s="3" t="str">
        <f>VLOOKUP(B10,CCG_codes_lookup!$A$3:$C$35,2,FALSE)</f>
        <v>NHS Central London (Westminster)</v>
      </c>
      <c r="D10" s="3" t="str">
        <f>VLOOKUP(B10,CCG_codes_lookup!$A$3:$D$35,4,FALSE)</f>
        <v>North West London STP</v>
      </c>
      <c r="E10">
        <v>2</v>
      </c>
      <c r="G10" s="3" t="str">
        <f t="shared" si="0"/>
        <v>female</v>
      </c>
      <c r="H10" s="3" t="str">
        <f t="shared" si="1"/>
        <v>Cases diagnosed prior to 2007 (no Charlson score)</v>
      </c>
      <c r="O10" s="37">
        <v>2</v>
      </c>
      <c r="P10" s="37">
        <v>2</v>
      </c>
      <c r="Q10" s="4">
        <v>2024</v>
      </c>
    </row>
    <row r="11" spans="1:17" x14ac:dyDescent="0.25">
      <c r="A11">
        <v>2786</v>
      </c>
      <c r="B11" t="s">
        <v>21</v>
      </c>
      <c r="C11" s="3" t="str">
        <f>VLOOKUP(B11,CCG_codes_lookup!$A$3:$C$35,2,FALSE)</f>
        <v>NHS Bromley</v>
      </c>
      <c r="D11" s="3" t="str">
        <f>VLOOKUP(B11,CCG_codes_lookup!$A$3:$D$35,4,FALSE)</f>
        <v>South East London STP</v>
      </c>
      <c r="E11">
        <v>1</v>
      </c>
      <c r="F11">
        <v>0</v>
      </c>
      <c r="G11" s="3" t="str">
        <f t="shared" si="0"/>
        <v>male</v>
      </c>
      <c r="H11" s="3" t="str">
        <f t="shared" si="1"/>
        <v>0</v>
      </c>
      <c r="O11" s="37">
        <v>2</v>
      </c>
      <c r="P11" s="37" t="s">
        <v>109</v>
      </c>
      <c r="Q11" s="4">
        <v>1200</v>
      </c>
    </row>
    <row r="12" spans="1:17" x14ac:dyDescent="0.25">
      <c r="A12">
        <v>87</v>
      </c>
      <c r="B12" t="s">
        <v>55</v>
      </c>
      <c r="C12" s="3" t="str">
        <f>VLOOKUP(B12,CCG_codes_lookup!$A$3:$C$35,2,FALSE)</f>
        <v>NHS Havering</v>
      </c>
      <c r="D12" s="3" t="str">
        <f>VLOOKUP(B12,CCG_codes_lookup!$A$3:$D$35,4,FALSE)</f>
        <v>North East London STP</v>
      </c>
      <c r="E12">
        <v>2</v>
      </c>
      <c r="F12">
        <v>2</v>
      </c>
      <c r="G12" s="3" t="str">
        <f t="shared" si="0"/>
        <v>female</v>
      </c>
      <c r="H12" s="3" t="str">
        <f t="shared" si="1"/>
        <v>2</v>
      </c>
      <c r="O12" s="37">
        <v>2</v>
      </c>
      <c r="P12" s="37" t="s">
        <v>118</v>
      </c>
      <c r="Q12" s="4">
        <v>46682</v>
      </c>
    </row>
    <row r="13" spans="1:17" x14ac:dyDescent="0.25">
      <c r="A13">
        <v>27</v>
      </c>
      <c r="B13" t="s">
        <v>5</v>
      </c>
      <c r="C13" s="3" t="str">
        <f>VLOOKUP(B13,CCG_codes_lookup!$A$3:$C$35,2,FALSE)</f>
        <v>NHS Barking &amp; Dagenham</v>
      </c>
      <c r="D13" s="3" t="str">
        <f>VLOOKUP(B13,CCG_codes_lookup!$A$3:$D$35,4,FALSE)</f>
        <v>North East London STP</v>
      </c>
      <c r="E13">
        <v>2</v>
      </c>
      <c r="F13" t="s">
        <v>109</v>
      </c>
      <c r="G13" s="3" t="str">
        <f t="shared" si="0"/>
        <v>female</v>
      </c>
      <c r="H13" s="3" t="str">
        <f t="shared" si="1"/>
        <v>3+</v>
      </c>
      <c r="O13" s="37" t="s">
        <v>119</v>
      </c>
      <c r="Q13" s="4">
        <v>219444</v>
      </c>
    </row>
    <row r="14" spans="1:17" x14ac:dyDescent="0.25">
      <c r="A14">
        <v>75</v>
      </c>
      <c r="B14" t="s">
        <v>100</v>
      </c>
      <c r="C14" s="3" t="str">
        <f>VLOOKUP(B14,CCG_codes_lookup!$A$3:$C$35,2,FALSE)</f>
        <v>NHS Wandsworth</v>
      </c>
      <c r="D14" s="3" t="str">
        <f>VLOOKUP(B14,CCG_codes_lookup!$A$3:$D$35,4,FALSE)</f>
        <v>South West London STP</v>
      </c>
      <c r="E14">
        <v>1</v>
      </c>
      <c r="F14">
        <v>2</v>
      </c>
      <c r="G14" s="3" t="str">
        <f t="shared" si="0"/>
        <v>male</v>
      </c>
      <c r="H14" s="3" t="str">
        <f t="shared" si="1"/>
        <v>2</v>
      </c>
    </row>
    <row r="15" spans="1:17" x14ac:dyDescent="0.25">
      <c r="A15">
        <v>72</v>
      </c>
      <c r="B15" t="s">
        <v>27</v>
      </c>
      <c r="C15" s="3" t="str">
        <f>VLOOKUP(B15,CCG_codes_lookup!$A$3:$C$35,2,FALSE)</f>
        <v>NHS Central London (Westminster)</v>
      </c>
      <c r="D15" s="3" t="str">
        <f>VLOOKUP(B15,CCG_codes_lookup!$A$3:$D$35,4,FALSE)</f>
        <v>North West London STP</v>
      </c>
      <c r="E15">
        <v>2</v>
      </c>
      <c r="F15">
        <v>1</v>
      </c>
      <c r="G15" s="3" t="str">
        <f t="shared" si="0"/>
        <v>female</v>
      </c>
      <c r="H15" s="3" t="str">
        <f t="shared" si="1"/>
        <v>1</v>
      </c>
    </row>
    <row r="16" spans="1:17" x14ac:dyDescent="0.25">
      <c r="A16">
        <v>75</v>
      </c>
      <c r="B16" t="s">
        <v>58</v>
      </c>
      <c r="C16" s="3" t="str">
        <f>VLOOKUP(B16,CCG_codes_lookup!$A$3:$C$35,2,FALSE)</f>
        <v>NHS Hillingdon</v>
      </c>
      <c r="D16" s="3" t="str">
        <f>VLOOKUP(B16,CCG_codes_lookup!$A$3:$D$35,4,FALSE)</f>
        <v>North West London STP</v>
      </c>
      <c r="E16">
        <v>2</v>
      </c>
      <c r="F16">
        <v>2</v>
      </c>
      <c r="G16" s="3" t="str">
        <f t="shared" si="0"/>
        <v>female</v>
      </c>
      <c r="H16" s="3" t="str">
        <f t="shared" si="1"/>
        <v>2</v>
      </c>
    </row>
    <row r="17" spans="1:8" x14ac:dyDescent="0.25">
      <c r="A17">
        <v>83</v>
      </c>
      <c r="B17" t="s">
        <v>21</v>
      </c>
      <c r="C17" s="3" t="str">
        <f>VLOOKUP(B17,CCG_codes_lookup!$A$3:$C$35,2,FALSE)</f>
        <v>NHS Bromley</v>
      </c>
      <c r="D17" s="3" t="str">
        <f>VLOOKUP(B17,CCG_codes_lookup!$A$3:$D$35,4,FALSE)</f>
        <v>South East London STP</v>
      </c>
      <c r="E17">
        <v>2</v>
      </c>
      <c r="F17">
        <v>2</v>
      </c>
      <c r="G17" s="3" t="str">
        <f t="shared" si="0"/>
        <v>female</v>
      </c>
      <c r="H17" s="3" t="str">
        <f t="shared" si="1"/>
        <v>2</v>
      </c>
    </row>
    <row r="18" spans="1:8" x14ac:dyDescent="0.25">
      <c r="A18">
        <v>29</v>
      </c>
      <c r="B18" t="s">
        <v>94</v>
      </c>
      <c r="C18" s="3" t="str">
        <f>VLOOKUP(B18,CCG_codes_lookup!$A$3:$C$35,2,FALSE)</f>
        <v>NHS Tower Hamlets</v>
      </c>
      <c r="D18" s="3" t="str">
        <f>VLOOKUP(B18,CCG_codes_lookup!$A$3:$D$35,4,FALSE)</f>
        <v>North East London STP</v>
      </c>
      <c r="E18">
        <v>2</v>
      </c>
      <c r="F18" t="s">
        <v>109</v>
      </c>
      <c r="G18" s="3" t="str">
        <f t="shared" si="0"/>
        <v>female</v>
      </c>
      <c r="H18" s="3" t="str">
        <f t="shared" si="1"/>
        <v>3+</v>
      </c>
    </row>
    <row r="19" spans="1:8" x14ac:dyDescent="0.25">
      <c r="A19">
        <v>63</v>
      </c>
      <c r="B19" t="s">
        <v>52</v>
      </c>
      <c r="C19" s="3" t="str">
        <f>VLOOKUP(B19,CCG_codes_lookup!$A$3:$C$35,2,FALSE)</f>
        <v>NHS Harrow</v>
      </c>
      <c r="D19" s="3" t="str">
        <f>VLOOKUP(B19,CCG_codes_lookup!$A$3:$D$35,4,FALSE)</f>
        <v>North West London STP</v>
      </c>
      <c r="E19">
        <v>2</v>
      </c>
      <c r="F19">
        <v>2</v>
      </c>
      <c r="G19" s="3" t="str">
        <f t="shared" si="0"/>
        <v>female</v>
      </c>
      <c r="H19" s="3" t="str">
        <f t="shared" si="1"/>
        <v>2</v>
      </c>
    </row>
    <row r="20" spans="1:8" x14ac:dyDescent="0.25">
      <c r="A20">
        <v>96</v>
      </c>
      <c r="B20" t="s">
        <v>33</v>
      </c>
      <c r="C20" s="3" t="str">
        <f>VLOOKUP(B20,CCG_codes_lookup!$A$3:$C$35,2,FALSE)</f>
        <v>NHS Croydon</v>
      </c>
      <c r="D20" s="3" t="str">
        <f>VLOOKUP(B20,CCG_codes_lookup!$A$3:$D$35,4,FALSE)</f>
        <v>South West London STP</v>
      </c>
      <c r="E20">
        <v>1</v>
      </c>
      <c r="F20" t="s">
        <v>109</v>
      </c>
      <c r="G20" s="3" t="str">
        <f t="shared" si="0"/>
        <v>male</v>
      </c>
      <c r="H20" s="3" t="str">
        <f t="shared" si="1"/>
        <v>3+</v>
      </c>
    </row>
    <row r="21" spans="1:8" x14ac:dyDescent="0.25">
      <c r="A21">
        <v>47</v>
      </c>
      <c r="B21" t="s">
        <v>21</v>
      </c>
      <c r="C21" s="3" t="str">
        <f>VLOOKUP(B21,CCG_codes_lookup!$A$3:$C$35,2,FALSE)</f>
        <v>NHS Bromley</v>
      </c>
      <c r="D21" s="3" t="str">
        <f>VLOOKUP(B21,CCG_codes_lookup!$A$3:$D$35,4,FALSE)</f>
        <v>South East London STP</v>
      </c>
      <c r="E21">
        <v>2</v>
      </c>
      <c r="F21" t="s">
        <v>109</v>
      </c>
      <c r="G21" s="3" t="str">
        <f t="shared" si="0"/>
        <v>female</v>
      </c>
      <c r="H21" s="3" t="str">
        <f t="shared" si="1"/>
        <v>3+</v>
      </c>
    </row>
    <row r="22" spans="1:8" x14ac:dyDescent="0.25">
      <c r="A22">
        <v>40</v>
      </c>
      <c r="B22" t="s">
        <v>76</v>
      </c>
      <c r="C22" s="3" t="str">
        <f>VLOOKUP(B22,CCG_codes_lookup!$A$3:$C$35,2,FALSE)</f>
        <v>NHS Merton</v>
      </c>
      <c r="D22" s="3" t="str">
        <f>VLOOKUP(B22,CCG_codes_lookup!$A$3:$D$35,4,FALSE)</f>
        <v>South West London STP</v>
      </c>
      <c r="E22">
        <v>2</v>
      </c>
      <c r="F22" t="s">
        <v>109</v>
      </c>
      <c r="G22" s="3" t="str">
        <f t="shared" si="0"/>
        <v>female</v>
      </c>
      <c r="H22" s="3" t="str">
        <f t="shared" si="1"/>
        <v>3+</v>
      </c>
    </row>
    <row r="23" spans="1:8" x14ac:dyDescent="0.25">
      <c r="A23">
        <v>43</v>
      </c>
      <c r="B23" t="s">
        <v>5</v>
      </c>
      <c r="C23" s="3" t="str">
        <f>VLOOKUP(B23,CCG_codes_lookup!$A$3:$C$35,2,FALSE)</f>
        <v>NHS Barking &amp; Dagenham</v>
      </c>
      <c r="D23" s="3" t="str">
        <f>VLOOKUP(B23,CCG_codes_lookup!$A$3:$D$35,4,FALSE)</f>
        <v>North East London STP</v>
      </c>
      <c r="E23">
        <v>1</v>
      </c>
      <c r="F23" t="s">
        <v>109</v>
      </c>
      <c r="G23" s="3" t="str">
        <f t="shared" si="0"/>
        <v>male</v>
      </c>
      <c r="H23" s="3" t="str">
        <f t="shared" si="1"/>
        <v>3+</v>
      </c>
    </row>
    <row r="24" spans="1:8" x14ac:dyDescent="0.25">
      <c r="A24">
        <v>65</v>
      </c>
      <c r="B24" t="s">
        <v>70</v>
      </c>
      <c r="C24" s="3" t="str">
        <f>VLOOKUP(B24,CCG_codes_lookup!$A$3:$C$35,2,FALSE)</f>
        <v>NHS Lambeth</v>
      </c>
      <c r="D24" s="3" t="str">
        <f>VLOOKUP(B24,CCG_codes_lookup!$A$3:$D$35,4,FALSE)</f>
        <v>South East London STP</v>
      </c>
      <c r="E24">
        <v>1</v>
      </c>
      <c r="F24" t="s">
        <v>109</v>
      </c>
      <c r="G24" s="3" t="str">
        <f t="shared" si="0"/>
        <v>male</v>
      </c>
      <c r="H24" s="3" t="str">
        <f t="shared" si="1"/>
        <v>3+</v>
      </c>
    </row>
    <row r="25" spans="1:8" x14ac:dyDescent="0.25">
      <c r="A25">
        <v>19</v>
      </c>
      <c r="B25" t="s">
        <v>46</v>
      </c>
      <c r="C25" s="3" t="str">
        <f>VLOOKUP(B25,CCG_codes_lookup!$A$3:$C$35,2,FALSE)</f>
        <v>NHS Hammersmith and Fulham</v>
      </c>
      <c r="D25" s="3" t="str">
        <f>VLOOKUP(B25,CCG_codes_lookup!$A$3:$D$35,4,FALSE)</f>
        <v>North West London STP</v>
      </c>
      <c r="E25">
        <v>2</v>
      </c>
      <c r="F25" t="s">
        <v>109</v>
      </c>
      <c r="G25" s="3" t="str">
        <f t="shared" si="0"/>
        <v>female</v>
      </c>
      <c r="H25" s="3" t="str">
        <f t="shared" si="1"/>
        <v>3+</v>
      </c>
    </row>
    <row r="26" spans="1:8" x14ac:dyDescent="0.25">
      <c r="A26">
        <v>1448</v>
      </c>
      <c r="B26" t="s">
        <v>103</v>
      </c>
      <c r="C26" s="3" t="str">
        <f>VLOOKUP(B26,CCG_codes_lookup!$A$3:$C$35,2,FALSE)</f>
        <v>NHS West Essex</v>
      </c>
      <c r="D26" s="3" t="str">
        <f>VLOOKUP(B26,CCG_codes_lookup!$A$3:$D$35,4,FALSE)</f>
        <v>West Essex</v>
      </c>
      <c r="E26">
        <v>1</v>
      </c>
      <c r="G26" s="3" t="str">
        <f t="shared" si="0"/>
        <v>male</v>
      </c>
      <c r="H26" s="3" t="str">
        <f t="shared" si="1"/>
        <v>Cases diagnosed prior to 2007 (no Charlson score)</v>
      </c>
    </row>
    <row r="27" spans="1:8" x14ac:dyDescent="0.25">
      <c r="A27">
        <v>1574</v>
      </c>
      <c r="B27" t="s">
        <v>107</v>
      </c>
      <c r="C27" s="3" t="str">
        <f>VLOOKUP(B27,CCG_codes_lookup!$A$3:$C$35,2,FALSE)</f>
        <v>NHS West London</v>
      </c>
      <c r="D27" s="3" t="str">
        <f>VLOOKUP(B27,CCG_codes_lookup!$A$3:$D$35,4,FALSE)</f>
        <v>North West London STP</v>
      </c>
      <c r="E27">
        <v>2</v>
      </c>
      <c r="G27" s="3" t="str">
        <f t="shared" si="0"/>
        <v>female</v>
      </c>
      <c r="H27" s="3" t="str">
        <f t="shared" si="1"/>
        <v>Cases diagnosed prior to 2007 (no Charlson score)</v>
      </c>
    </row>
    <row r="28" spans="1:8" x14ac:dyDescent="0.25">
      <c r="A28">
        <v>1051</v>
      </c>
      <c r="B28" t="s">
        <v>97</v>
      </c>
      <c r="C28" s="3" t="str">
        <f>VLOOKUP(B28,CCG_codes_lookup!$A$3:$C$35,2,FALSE)</f>
        <v>NHS Waltham Forest</v>
      </c>
      <c r="D28" s="3" t="str">
        <f>VLOOKUP(B28,CCG_codes_lookup!$A$3:$D$35,4,FALSE)</f>
        <v>North East London STP</v>
      </c>
      <c r="E28">
        <v>2</v>
      </c>
      <c r="G28" s="3" t="str">
        <f t="shared" si="0"/>
        <v>female</v>
      </c>
      <c r="H28" s="3" t="str">
        <f t="shared" si="1"/>
        <v>Cases diagnosed prior to 2007 (no Charlson score)</v>
      </c>
    </row>
    <row r="29" spans="1:8" x14ac:dyDescent="0.25">
      <c r="A29">
        <v>1002</v>
      </c>
      <c r="B29" t="s">
        <v>79</v>
      </c>
      <c r="C29" s="3" t="str">
        <f>VLOOKUP(B29,CCG_codes_lookup!$A$3:$C$35,2,FALSE)</f>
        <v>NHS Newham</v>
      </c>
      <c r="D29" s="3" t="str">
        <f>VLOOKUP(B29,CCG_codes_lookup!$A$3:$D$35,4,FALSE)</f>
        <v>North East London STP</v>
      </c>
      <c r="E29">
        <v>2</v>
      </c>
      <c r="G29" s="3" t="str">
        <f t="shared" si="0"/>
        <v>female</v>
      </c>
      <c r="H29" s="3" t="str">
        <f t="shared" si="1"/>
        <v>Cases diagnosed prior to 2007 (no Charlson score)</v>
      </c>
    </row>
    <row r="30" spans="1:8" x14ac:dyDescent="0.25">
      <c r="A30">
        <v>1735</v>
      </c>
      <c r="B30" t="s">
        <v>100</v>
      </c>
      <c r="C30" s="3" t="str">
        <f>VLOOKUP(B30,CCG_codes_lookup!$A$3:$C$35,2,FALSE)</f>
        <v>NHS Wandsworth</v>
      </c>
      <c r="D30" s="3" t="str">
        <f>VLOOKUP(B30,CCG_codes_lookup!$A$3:$D$35,4,FALSE)</f>
        <v>South West London STP</v>
      </c>
      <c r="E30">
        <v>2</v>
      </c>
      <c r="G30" s="3" t="str">
        <f t="shared" si="0"/>
        <v>female</v>
      </c>
      <c r="H30" s="3" t="str">
        <f t="shared" si="1"/>
        <v>Cases diagnosed prior to 2007 (no Charlson score)</v>
      </c>
    </row>
    <row r="31" spans="1:8" x14ac:dyDescent="0.25">
      <c r="A31">
        <v>920</v>
      </c>
      <c r="B31" t="s">
        <v>82</v>
      </c>
      <c r="C31" s="3" t="str">
        <f>VLOOKUP(B31,CCG_codes_lookup!$A$3:$C$35,2,FALSE)</f>
        <v>NHS Redbridge</v>
      </c>
      <c r="D31" s="3" t="str">
        <f>VLOOKUP(B31,CCG_codes_lookup!$A$3:$D$35,4,FALSE)</f>
        <v>North East London STP</v>
      </c>
      <c r="E31">
        <v>1</v>
      </c>
      <c r="G31" s="3" t="str">
        <f t="shared" si="0"/>
        <v>male</v>
      </c>
      <c r="H31" s="3" t="str">
        <f t="shared" si="1"/>
        <v>Cases diagnosed prior to 2007 (no Charlson score)</v>
      </c>
    </row>
    <row r="32" spans="1:8" x14ac:dyDescent="0.25">
      <c r="A32">
        <v>126</v>
      </c>
      <c r="B32" t="s">
        <v>52</v>
      </c>
      <c r="C32" s="3" t="str">
        <f>VLOOKUP(B32,CCG_codes_lookup!$A$3:$C$35,2,FALSE)</f>
        <v>NHS Harrow</v>
      </c>
      <c r="D32" s="3" t="str">
        <f>VLOOKUP(B32,CCG_codes_lookup!$A$3:$D$35,4,FALSE)</f>
        <v>North West London STP</v>
      </c>
      <c r="E32">
        <v>2</v>
      </c>
      <c r="F32">
        <v>1</v>
      </c>
      <c r="G32" s="3" t="str">
        <f t="shared" si="0"/>
        <v>female</v>
      </c>
      <c r="H32" s="3" t="str">
        <f t="shared" si="1"/>
        <v>1</v>
      </c>
    </row>
    <row r="33" spans="1:8" x14ac:dyDescent="0.25">
      <c r="A33">
        <v>68</v>
      </c>
      <c r="B33" t="s">
        <v>55</v>
      </c>
      <c r="C33" s="3" t="str">
        <f>VLOOKUP(B33,CCG_codes_lookup!$A$3:$C$35,2,FALSE)</f>
        <v>NHS Havering</v>
      </c>
      <c r="D33" s="3" t="str">
        <f>VLOOKUP(B33,CCG_codes_lookup!$A$3:$D$35,4,FALSE)</f>
        <v>North East London STP</v>
      </c>
      <c r="E33">
        <v>1</v>
      </c>
      <c r="F33" t="s">
        <v>109</v>
      </c>
      <c r="G33" s="3" t="str">
        <f t="shared" si="0"/>
        <v>male</v>
      </c>
      <c r="H33" s="3" t="str">
        <f t="shared" si="1"/>
        <v>3+</v>
      </c>
    </row>
    <row r="34" spans="1:8" x14ac:dyDescent="0.25">
      <c r="A34">
        <v>1749</v>
      </c>
      <c r="B34" t="s">
        <v>24</v>
      </c>
      <c r="C34" s="3" t="str">
        <f>VLOOKUP(B34,CCG_codes_lookup!$A$3:$C$35,2,FALSE)</f>
        <v>NHS Camden</v>
      </c>
      <c r="D34" s="3" t="str">
        <f>VLOOKUP(B34,CCG_codes_lookup!$A$3:$D$35,4,FALSE)</f>
        <v>North Central London STP</v>
      </c>
      <c r="E34">
        <v>2</v>
      </c>
      <c r="F34">
        <v>0</v>
      </c>
      <c r="G34" s="3" t="str">
        <f t="shared" si="0"/>
        <v>female</v>
      </c>
      <c r="H34" s="3" t="str">
        <f t="shared" si="1"/>
        <v>0</v>
      </c>
    </row>
    <row r="35" spans="1:8" x14ac:dyDescent="0.25">
      <c r="A35">
        <v>124</v>
      </c>
      <c r="B35" t="s">
        <v>79</v>
      </c>
      <c r="C35" s="3" t="str">
        <f>VLOOKUP(B35,CCG_codes_lookup!$A$3:$C$35,2,FALSE)</f>
        <v>NHS Newham</v>
      </c>
      <c r="D35" s="3" t="str">
        <f>VLOOKUP(B35,CCG_codes_lookup!$A$3:$D$35,4,FALSE)</f>
        <v>North East London STP</v>
      </c>
      <c r="E35">
        <v>2</v>
      </c>
      <c r="F35">
        <v>1</v>
      </c>
      <c r="G35" s="3" t="str">
        <f t="shared" si="0"/>
        <v>female</v>
      </c>
      <c r="H35" s="3" t="str">
        <f t="shared" si="1"/>
        <v>1</v>
      </c>
    </row>
    <row r="36" spans="1:8" x14ac:dyDescent="0.25">
      <c r="A36">
        <v>171</v>
      </c>
      <c r="B36" t="s">
        <v>97</v>
      </c>
      <c r="C36" s="3" t="str">
        <f>VLOOKUP(B36,CCG_codes_lookup!$A$3:$C$35,2,FALSE)</f>
        <v>NHS Waltham Forest</v>
      </c>
      <c r="D36" s="3" t="str">
        <f>VLOOKUP(B36,CCG_codes_lookup!$A$3:$D$35,4,FALSE)</f>
        <v>North East London STP</v>
      </c>
      <c r="E36">
        <v>1</v>
      </c>
      <c r="F36">
        <v>1</v>
      </c>
      <c r="G36" s="3" t="str">
        <f t="shared" si="0"/>
        <v>male</v>
      </c>
      <c r="H36" s="3" t="str">
        <f t="shared" si="1"/>
        <v>1</v>
      </c>
    </row>
    <row r="37" spans="1:8" x14ac:dyDescent="0.25">
      <c r="A37">
        <v>43</v>
      </c>
      <c r="B37" t="s">
        <v>46</v>
      </c>
      <c r="C37" s="3" t="str">
        <f>VLOOKUP(B37,CCG_codes_lookup!$A$3:$C$35,2,FALSE)</f>
        <v>NHS Hammersmith and Fulham</v>
      </c>
      <c r="D37" s="3" t="str">
        <f>VLOOKUP(B37,CCG_codes_lookup!$A$3:$D$35,4,FALSE)</f>
        <v>North West London STP</v>
      </c>
      <c r="E37">
        <v>2</v>
      </c>
      <c r="F37">
        <v>2</v>
      </c>
      <c r="G37" s="3" t="str">
        <f t="shared" si="0"/>
        <v>female</v>
      </c>
      <c r="H37" s="3" t="str">
        <f t="shared" si="1"/>
        <v>2</v>
      </c>
    </row>
    <row r="38" spans="1:8" x14ac:dyDescent="0.25">
      <c r="A38">
        <v>34</v>
      </c>
      <c r="B38" t="s">
        <v>107</v>
      </c>
      <c r="C38" s="3" t="str">
        <f>VLOOKUP(B38,CCG_codes_lookup!$A$3:$C$35,2,FALSE)</f>
        <v>NHS West London</v>
      </c>
      <c r="D38" s="3" t="str">
        <f>VLOOKUP(B38,CCG_codes_lookup!$A$3:$D$35,4,FALSE)</f>
        <v>North West London STP</v>
      </c>
      <c r="E38">
        <v>2</v>
      </c>
      <c r="F38" t="s">
        <v>109</v>
      </c>
      <c r="G38" s="3" t="str">
        <f t="shared" si="0"/>
        <v>female</v>
      </c>
      <c r="H38" s="3" t="str">
        <f t="shared" si="1"/>
        <v>3+</v>
      </c>
    </row>
    <row r="39" spans="1:8" x14ac:dyDescent="0.25">
      <c r="A39">
        <v>1279</v>
      </c>
      <c r="B39" t="s">
        <v>79</v>
      </c>
      <c r="C39" s="3" t="str">
        <f>VLOOKUP(B39,CCG_codes_lookup!$A$3:$C$35,2,FALSE)</f>
        <v>NHS Newham</v>
      </c>
      <c r="D39" s="3" t="str">
        <f>VLOOKUP(B39,CCG_codes_lookup!$A$3:$D$35,4,FALSE)</f>
        <v>North East London STP</v>
      </c>
      <c r="E39">
        <v>1</v>
      </c>
      <c r="F39">
        <v>0</v>
      </c>
      <c r="G39" s="3" t="str">
        <f t="shared" si="0"/>
        <v>male</v>
      </c>
      <c r="H39" s="3" t="str">
        <f t="shared" si="1"/>
        <v>0</v>
      </c>
    </row>
    <row r="40" spans="1:8" x14ac:dyDescent="0.25">
      <c r="A40">
        <v>47</v>
      </c>
      <c r="B40" t="s">
        <v>103</v>
      </c>
      <c r="C40" s="3" t="str">
        <f>VLOOKUP(B40,CCG_codes_lookup!$A$3:$C$35,2,FALSE)</f>
        <v>NHS West Essex</v>
      </c>
      <c r="D40" s="3" t="str">
        <f>VLOOKUP(B40,CCG_codes_lookup!$A$3:$D$35,4,FALSE)</f>
        <v>West Essex</v>
      </c>
      <c r="E40">
        <v>2</v>
      </c>
      <c r="F40" t="s">
        <v>109</v>
      </c>
      <c r="G40" s="3" t="str">
        <f t="shared" si="0"/>
        <v>female</v>
      </c>
      <c r="H40" s="3" t="str">
        <f t="shared" si="1"/>
        <v>3+</v>
      </c>
    </row>
    <row r="41" spans="1:8" x14ac:dyDescent="0.25">
      <c r="A41">
        <v>1942</v>
      </c>
      <c r="B41" t="s">
        <v>85</v>
      </c>
      <c r="C41" s="3" t="str">
        <f>VLOOKUP(B41,CCG_codes_lookup!$A$3:$C$35,2,FALSE)</f>
        <v>NHS Richmond</v>
      </c>
      <c r="D41" s="3" t="str">
        <f>VLOOKUP(B41,CCG_codes_lookup!$A$3:$D$35,4,FALSE)</f>
        <v>South West London STP</v>
      </c>
      <c r="E41">
        <v>2</v>
      </c>
      <c r="F41">
        <v>0</v>
      </c>
      <c r="G41" s="3" t="str">
        <f t="shared" si="0"/>
        <v>female</v>
      </c>
      <c r="H41" s="3" t="str">
        <f t="shared" si="1"/>
        <v>0</v>
      </c>
    </row>
    <row r="42" spans="1:8" x14ac:dyDescent="0.25">
      <c r="A42">
        <v>554</v>
      </c>
      <c r="B42" t="s">
        <v>94</v>
      </c>
      <c r="C42" s="3" t="str">
        <f>VLOOKUP(B42,CCG_codes_lookup!$A$3:$C$35,2,FALSE)</f>
        <v>NHS Tower Hamlets</v>
      </c>
      <c r="D42" s="3" t="str">
        <f>VLOOKUP(B42,CCG_codes_lookup!$A$3:$D$35,4,FALSE)</f>
        <v>North East London STP</v>
      </c>
      <c r="E42">
        <v>1</v>
      </c>
      <c r="G42" s="3" t="str">
        <f t="shared" si="0"/>
        <v>male</v>
      </c>
      <c r="H42" s="3" t="str">
        <f t="shared" si="1"/>
        <v>Cases diagnosed prior to 2007 (no Charlson score)</v>
      </c>
    </row>
    <row r="43" spans="1:8" x14ac:dyDescent="0.25">
      <c r="A43">
        <v>1446</v>
      </c>
      <c r="B43" t="s">
        <v>107</v>
      </c>
      <c r="C43" s="3" t="str">
        <f>VLOOKUP(B43,CCG_codes_lookup!$A$3:$C$35,2,FALSE)</f>
        <v>NHS West London</v>
      </c>
      <c r="D43" s="3" t="str">
        <f>VLOOKUP(B43,CCG_codes_lookup!$A$3:$D$35,4,FALSE)</f>
        <v>North West London STP</v>
      </c>
      <c r="E43">
        <v>1</v>
      </c>
      <c r="F43">
        <v>0</v>
      </c>
      <c r="G43" s="3" t="str">
        <f t="shared" si="0"/>
        <v>male</v>
      </c>
      <c r="H43" s="3" t="str">
        <f t="shared" si="1"/>
        <v>0</v>
      </c>
    </row>
    <row r="44" spans="1:8" x14ac:dyDescent="0.25">
      <c r="A44">
        <v>125</v>
      </c>
      <c r="B44" t="s">
        <v>5</v>
      </c>
      <c r="C44" s="3" t="str">
        <f>VLOOKUP(B44,CCG_codes_lookup!$A$3:$C$35,2,FALSE)</f>
        <v>NHS Barking &amp; Dagenham</v>
      </c>
      <c r="D44" s="3" t="str">
        <f>VLOOKUP(B44,CCG_codes_lookup!$A$3:$D$35,4,FALSE)</f>
        <v>North East London STP</v>
      </c>
      <c r="E44">
        <v>1</v>
      </c>
      <c r="F44">
        <v>1</v>
      </c>
      <c r="G44" s="3" t="str">
        <f t="shared" si="0"/>
        <v>male</v>
      </c>
      <c r="H44" s="3" t="str">
        <f t="shared" si="1"/>
        <v>1</v>
      </c>
    </row>
    <row r="45" spans="1:8" x14ac:dyDescent="0.25">
      <c r="A45">
        <v>1085</v>
      </c>
      <c r="B45" t="s">
        <v>30</v>
      </c>
      <c r="C45" s="3" t="str">
        <f>VLOOKUP(B45,CCG_codes_lookup!$A$3:$C$35,2,FALSE)</f>
        <v>NHS City and Hackney</v>
      </c>
      <c r="D45" s="3" t="str">
        <f>VLOOKUP(B45,CCG_codes_lookup!$A$3:$D$35,4,FALSE)</f>
        <v>North East London STP</v>
      </c>
      <c r="E45">
        <v>2</v>
      </c>
      <c r="G45" s="3" t="str">
        <f t="shared" si="0"/>
        <v>female</v>
      </c>
      <c r="H45" s="3" t="str">
        <f t="shared" si="1"/>
        <v>Cases diagnosed prior to 2007 (no Charlson score)</v>
      </c>
    </row>
    <row r="46" spans="1:8" x14ac:dyDescent="0.25">
      <c r="A46">
        <v>135</v>
      </c>
      <c r="B46" t="s">
        <v>70</v>
      </c>
      <c r="C46" s="3" t="str">
        <f>VLOOKUP(B46,CCG_codes_lookup!$A$3:$C$35,2,FALSE)</f>
        <v>NHS Lambeth</v>
      </c>
      <c r="D46" s="3" t="str">
        <f>VLOOKUP(B46,CCG_codes_lookup!$A$3:$D$35,4,FALSE)</f>
        <v>South East London STP</v>
      </c>
      <c r="E46">
        <v>1</v>
      </c>
      <c r="F46">
        <v>1</v>
      </c>
      <c r="G46" s="3" t="str">
        <f t="shared" si="0"/>
        <v>male</v>
      </c>
      <c r="H46" s="3" t="str">
        <f t="shared" si="1"/>
        <v>1</v>
      </c>
    </row>
    <row r="47" spans="1:8" x14ac:dyDescent="0.25">
      <c r="A47">
        <v>1243</v>
      </c>
      <c r="B47" t="s">
        <v>43</v>
      </c>
      <c r="C47" s="3" t="str">
        <f>VLOOKUP(B47,CCG_codes_lookup!$A$3:$C$35,2,FALSE)</f>
        <v>NHS Greenwich</v>
      </c>
      <c r="D47" s="3" t="str">
        <f>VLOOKUP(B47,CCG_codes_lookup!$A$3:$D$35,4,FALSE)</f>
        <v>South East London STP</v>
      </c>
      <c r="E47">
        <v>2</v>
      </c>
      <c r="G47" s="3" t="str">
        <f t="shared" si="0"/>
        <v>female</v>
      </c>
      <c r="H47" s="3" t="str">
        <f t="shared" si="1"/>
        <v>Cases diagnosed prior to 2007 (no Charlson score)</v>
      </c>
    </row>
    <row r="48" spans="1:8" x14ac:dyDescent="0.25">
      <c r="A48">
        <v>1517</v>
      </c>
      <c r="B48" t="s">
        <v>61</v>
      </c>
      <c r="C48" s="3" t="str">
        <f>VLOOKUP(B48,CCG_codes_lookup!$A$3:$C$35,2,FALSE)</f>
        <v>NHS Hounslow</v>
      </c>
      <c r="D48" s="3" t="str">
        <f>VLOOKUP(B48,CCG_codes_lookup!$A$3:$D$35,4,FALSE)</f>
        <v>North West London STP</v>
      </c>
      <c r="E48">
        <v>1</v>
      </c>
      <c r="F48">
        <v>0</v>
      </c>
      <c r="G48" s="3" t="str">
        <f t="shared" si="0"/>
        <v>male</v>
      </c>
      <c r="H48" s="3" t="str">
        <f t="shared" si="1"/>
        <v>0</v>
      </c>
    </row>
    <row r="49" spans="1:8" x14ac:dyDescent="0.25">
      <c r="A49">
        <v>878</v>
      </c>
      <c r="B49" t="s">
        <v>76</v>
      </c>
      <c r="C49" s="3" t="str">
        <f>VLOOKUP(B49,CCG_codes_lookup!$A$3:$C$35,2,FALSE)</f>
        <v>NHS Merton</v>
      </c>
      <c r="D49" s="3" t="str">
        <f>VLOOKUP(B49,CCG_codes_lookup!$A$3:$D$35,4,FALSE)</f>
        <v>South West London STP</v>
      </c>
      <c r="E49">
        <v>1</v>
      </c>
      <c r="G49" s="3" t="str">
        <f t="shared" si="0"/>
        <v>male</v>
      </c>
      <c r="H49" s="3" t="str">
        <f t="shared" si="1"/>
        <v>Cases diagnosed prior to 2007 (no Charlson score)</v>
      </c>
    </row>
    <row r="50" spans="1:8" x14ac:dyDescent="0.25">
      <c r="A50">
        <v>42</v>
      </c>
      <c r="B50" t="s">
        <v>79</v>
      </c>
      <c r="C50" s="3" t="str">
        <f>VLOOKUP(B50,CCG_codes_lookup!$A$3:$C$35,2,FALSE)</f>
        <v>NHS Newham</v>
      </c>
      <c r="D50" s="3" t="str">
        <f>VLOOKUP(B50,CCG_codes_lookup!$A$3:$D$35,4,FALSE)</f>
        <v>North East London STP</v>
      </c>
      <c r="E50">
        <v>2</v>
      </c>
      <c r="F50">
        <v>2</v>
      </c>
      <c r="G50" s="3" t="str">
        <f t="shared" si="0"/>
        <v>female</v>
      </c>
      <c r="H50" s="3" t="str">
        <f t="shared" si="1"/>
        <v>2</v>
      </c>
    </row>
    <row r="51" spans="1:8" x14ac:dyDescent="0.25">
      <c r="A51">
        <v>88</v>
      </c>
      <c r="B51" t="s">
        <v>46</v>
      </c>
      <c r="C51" s="3" t="str">
        <f>VLOOKUP(B51,CCG_codes_lookup!$A$3:$C$35,2,FALSE)</f>
        <v>NHS Hammersmith and Fulham</v>
      </c>
      <c r="D51" s="3" t="str">
        <f>VLOOKUP(B51,CCG_codes_lookup!$A$3:$D$35,4,FALSE)</f>
        <v>North West London STP</v>
      </c>
      <c r="E51">
        <v>2</v>
      </c>
      <c r="F51">
        <v>1</v>
      </c>
      <c r="G51" s="3" t="str">
        <f t="shared" si="0"/>
        <v>female</v>
      </c>
      <c r="H51" s="3" t="str">
        <f t="shared" si="1"/>
        <v>1</v>
      </c>
    </row>
    <row r="52" spans="1:8" x14ac:dyDescent="0.25">
      <c r="A52">
        <v>72</v>
      </c>
      <c r="B52" t="s">
        <v>94</v>
      </c>
      <c r="C52" s="3" t="str">
        <f>VLOOKUP(B52,CCG_codes_lookup!$A$3:$C$35,2,FALSE)</f>
        <v>NHS Tower Hamlets</v>
      </c>
      <c r="D52" s="3" t="str">
        <f>VLOOKUP(B52,CCG_codes_lookup!$A$3:$D$35,4,FALSE)</f>
        <v>North East London STP</v>
      </c>
      <c r="E52">
        <v>1</v>
      </c>
      <c r="F52">
        <v>1</v>
      </c>
      <c r="G52" s="3" t="str">
        <f t="shared" si="0"/>
        <v>male</v>
      </c>
      <c r="H52" s="3" t="str">
        <f t="shared" si="1"/>
        <v>1</v>
      </c>
    </row>
    <row r="53" spans="1:8" x14ac:dyDescent="0.25">
      <c r="A53">
        <v>66</v>
      </c>
      <c r="B53" t="s">
        <v>97</v>
      </c>
      <c r="C53" s="3" t="str">
        <f>VLOOKUP(B53,CCG_codes_lookup!$A$3:$C$35,2,FALSE)</f>
        <v>NHS Waltham Forest</v>
      </c>
      <c r="D53" s="3" t="str">
        <f>VLOOKUP(B53,CCG_codes_lookup!$A$3:$D$35,4,FALSE)</f>
        <v>North East London STP</v>
      </c>
      <c r="E53">
        <v>1</v>
      </c>
      <c r="F53">
        <v>2</v>
      </c>
      <c r="G53" s="3" t="str">
        <f t="shared" si="0"/>
        <v>male</v>
      </c>
      <c r="H53" s="3" t="str">
        <f t="shared" si="1"/>
        <v>2</v>
      </c>
    </row>
    <row r="54" spans="1:8" x14ac:dyDescent="0.25">
      <c r="A54">
        <v>96</v>
      </c>
      <c r="B54" t="s">
        <v>107</v>
      </c>
      <c r="C54" s="3" t="str">
        <f>VLOOKUP(B54,CCG_codes_lookup!$A$3:$C$35,2,FALSE)</f>
        <v>NHS West London</v>
      </c>
      <c r="D54" s="3" t="str">
        <f>VLOOKUP(B54,CCG_codes_lookup!$A$3:$D$35,4,FALSE)</f>
        <v>North West London STP</v>
      </c>
      <c r="E54">
        <v>1</v>
      </c>
      <c r="F54">
        <v>1</v>
      </c>
      <c r="G54" s="3" t="str">
        <f t="shared" si="0"/>
        <v>male</v>
      </c>
      <c r="H54" s="3" t="str">
        <f t="shared" si="1"/>
        <v>1</v>
      </c>
    </row>
    <row r="55" spans="1:8" x14ac:dyDescent="0.25">
      <c r="A55">
        <v>59</v>
      </c>
      <c r="B55" t="s">
        <v>88</v>
      </c>
      <c r="C55" s="3" t="str">
        <f>VLOOKUP(B55,CCG_codes_lookup!$A$3:$C$35,2,FALSE)</f>
        <v>NHS Southwark</v>
      </c>
      <c r="D55" s="3" t="str">
        <f>VLOOKUP(B55,CCG_codes_lookup!$A$3:$D$35,4,FALSE)</f>
        <v>South East London STP</v>
      </c>
      <c r="E55">
        <v>1</v>
      </c>
      <c r="F55" t="s">
        <v>109</v>
      </c>
      <c r="G55" s="3" t="str">
        <f t="shared" si="0"/>
        <v>male</v>
      </c>
      <c r="H55" s="3" t="str">
        <f t="shared" si="1"/>
        <v>3+</v>
      </c>
    </row>
    <row r="56" spans="1:8" x14ac:dyDescent="0.25">
      <c r="A56">
        <v>60</v>
      </c>
      <c r="B56" t="s">
        <v>73</v>
      </c>
      <c r="C56" s="3" t="str">
        <f>VLOOKUP(B56,CCG_codes_lookup!$A$3:$C$35,2,FALSE)</f>
        <v>NHS Lewisham</v>
      </c>
      <c r="D56" s="3" t="str">
        <f>VLOOKUP(B56,CCG_codes_lookup!$A$3:$D$35,4,FALSE)</f>
        <v>South East London STP</v>
      </c>
      <c r="E56">
        <v>1</v>
      </c>
      <c r="F56" t="s">
        <v>109</v>
      </c>
      <c r="G56" s="3" t="str">
        <f t="shared" si="0"/>
        <v>male</v>
      </c>
      <c r="H56" s="3" t="str">
        <f t="shared" si="1"/>
        <v>3+</v>
      </c>
    </row>
    <row r="57" spans="1:8" x14ac:dyDescent="0.25">
      <c r="A57">
        <v>63</v>
      </c>
      <c r="B57" t="s">
        <v>88</v>
      </c>
      <c r="C57" s="3" t="str">
        <f>VLOOKUP(B57,CCG_codes_lookup!$A$3:$C$35,2,FALSE)</f>
        <v>NHS Southwark</v>
      </c>
      <c r="D57" s="3" t="str">
        <f>VLOOKUP(B57,CCG_codes_lookup!$A$3:$D$35,4,FALSE)</f>
        <v>South East London STP</v>
      </c>
      <c r="E57">
        <v>1</v>
      </c>
      <c r="F57">
        <v>2</v>
      </c>
      <c r="G57" s="3" t="str">
        <f t="shared" si="0"/>
        <v>male</v>
      </c>
      <c r="H57" s="3" t="str">
        <f t="shared" si="1"/>
        <v>2</v>
      </c>
    </row>
    <row r="58" spans="1:8" x14ac:dyDescent="0.25">
      <c r="A58">
        <v>50</v>
      </c>
      <c r="B58" t="s">
        <v>85</v>
      </c>
      <c r="C58" s="3" t="str">
        <f>VLOOKUP(B58,CCG_codes_lookup!$A$3:$C$35,2,FALSE)</f>
        <v>NHS Richmond</v>
      </c>
      <c r="D58" s="3" t="str">
        <f>VLOOKUP(B58,CCG_codes_lookup!$A$3:$D$35,4,FALSE)</f>
        <v>South West London STP</v>
      </c>
      <c r="E58">
        <v>1</v>
      </c>
      <c r="F58" t="s">
        <v>109</v>
      </c>
      <c r="G58" s="3" t="str">
        <f t="shared" si="0"/>
        <v>male</v>
      </c>
      <c r="H58" s="3" t="str">
        <f t="shared" si="1"/>
        <v>3+</v>
      </c>
    </row>
    <row r="59" spans="1:8" x14ac:dyDescent="0.25">
      <c r="A59">
        <v>706</v>
      </c>
      <c r="B59" t="s">
        <v>94</v>
      </c>
      <c r="C59" s="3" t="str">
        <f>VLOOKUP(B59,CCG_codes_lookup!$A$3:$C$35,2,FALSE)</f>
        <v>NHS Tower Hamlets</v>
      </c>
      <c r="D59" s="3" t="str">
        <f>VLOOKUP(B59,CCG_codes_lookup!$A$3:$D$35,4,FALSE)</f>
        <v>North East London STP</v>
      </c>
      <c r="E59">
        <v>2</v>
      </c>
      <c r="G59" s="3" t="str">
        <f t="shared" si="0"/>
        <v>female</v>
      </c>
      <c r="H59" s="3" t="str">
        <f t="shared" si="1"/>
        <v>Cases diagnosed prior to 2007 (no Charlson score)</v>
      </c>
    </row>
    <row r="60" spans="1:8" x14ac:dyDescent="0.25">
      <c r="A60">
        <v>1122</v>
      </c>
      <c r="B60" t="s">
        <v>37</v>
      </c>
      <c r="C60" s="3" t="str">
        <f>VLOOKUP(B60,CCG_codes_lookup!$A$3:$C$35,2,FALSE)</f>
        <v>NHS Ealing</v>
      </c>
      <c r="D60" s="3" t="str">
        <f>VLOOKUP(B60,CCG_codes_lookup!$A$3:$D$35,4,FALSE)</f>
        <v>North West London STP</v>
      </c>
      <c r="E60">
        <v>1</v>
      </c>
      <c r="G60" s="3" t="str">
        <f t="shared" si="0"/>
        <v>male</v>
      </c>
      <c r="H60" s="3" t="str">
        <f t="shared" si="1"/>
        <v>Cases diagnosed prior to 2007 (no Charlson score)</v>
      </c>
    </row>
    <row r="61" spans="1:8" x14ac:dyDescent="0.25">
      <c r="A61">
        <v>35</v>
      </c>
      <c r="B61" t="s">
        <v>55</v>
      </c>
      <c r="C61" s="3" t="str">
        <f>VLOOKUP(B61,CCG_codes_lookup!$A$3:$C$35,2,FALSE)</f>
        <v>NHS Havering</v>
      </c>
      <c r="D61" s="3" t="str">
        <f>VLOOKUP(B61,CCG_codes_lookup!$A$3:$D$35,4,FALSE)</f>
        <v>North East London STP</v>
      </c>
      <c r="E61">
        <v>2</v>
      </c>
      <c r="F61" t="s">
        <v>109</v>
      </c>
      <c r="G61" s="3" t="str">
        <f t="shared" si="0"/>
        <v>female</v>
      </c>
      <c r="H61" s="3" t="str">
        <f t="shared" si="1"/>
        <v>3+</v>
      </c>
    </row>
    <row r="62" spans="1:8" x14ac:dyDescent="0.25">
      <c r="A62">
        <v>1175</v>
      </c>
      <c r="B62" t="s">
        <v>55</v>
      </c>
      <c r="C62" s="3" t="str">
        <f>VLOOKUP(B62,CCG_codes_lookup!$A$3:$C$35,2,FALSE)</f>
        <v>NHS Havering</v>
      </c>
      <c r="D62" s="3" t="str">
        <f>VLOOKUP(B62,CCG_codes_lookup!$A$3:$D$35,4,FALSE)</f>
        <v>North East London STP</v>
      </c>
      <c r="E62">
        <v>1</v>
      </c>
      <c r="G62" s="3" t="str">
        <f t="shared" si="0"/>
        <v>male</v>
      </c>
      <c r="H62" s="3" t="str">
        <f t="shared" si="1"/>
        <v>Cases diagnosed prior to 2007 (no Charlson score)</v>
      </c>
    </row>
    <row r="63" spans="1:8" x14ac:dyDescent="0.25">
      <c r="A63">
        <v>1634</v>
      </c>
      <c r="B63" t="s">
        <v>97</v>
      </c>
      <c r="C63" s="3" t="str">
        <f>VLOOKUP(B63,CCG_codes_lookup!$A$3:$C$35,2,FALSE)</f>
        <v>NHS Waltham Forest</v>
      </c>
      <c r="D63" s="3" t="str">
        <f>VLOOKUP(B63,CCG_codes_lookup!$A$3:$D$35,4,FALSE)</f>
        <v>North East London STP</v>
      </c>
      <c r="E63">
        <v>1</v>
      </c>
      <c r="F63">
        <v>0</v>
      </c>
      <c r="G63" s="3" t="str">
        <f t="shared" si="0"/>
        <v>male</v>
      </c>
      <c r="H63" s="3" t="str">
        <f t="shared" si="1"/>
        <v>0</v>
      </c>
    </row>
    <row r="64" spans="1:8" x14ac:dyDescent="0.25">
      <c r="A64">
        <v>2056</v>
      </c>
      <c r="B64" t="s">
        <v>70</v>
      </c>
      <c r="C64" s="3" t="str">
        <f>VLOOKUP(B64,CCG_codes_lookup!$A$3:$C$35,2,FALSE)</f>
        <v>NHS Lambeth</v>
      </c>
      <c r="D64" s="3" t="str">
        <f>VLOOKUP(B64,CCG_codes_lookup!$A$3:$D$35,4,FALSE)</f>
        <v>South East London STP</v>
      </c>
      <c r="E64">
        <v>2</v>
      </c>
      <c r="F64">
        <v>0</v>
      </c>
      <c r="G64" s="3" t="str">
        <f t="shared" si="0"/>
        <v>female</v>
      </c>
      <c r="H64" s="3" t="str">
        <f t="shared" si="1"/>
        <v>0</v>
      </c>
    </row>
    <row r="65" spans="1:8" x14ac:dyDescent="0.25">
      <c r="A65">
        <v>181</v>
      </c>
      <c r="B65" t="s">
        <v>55</v>
      </c>
      <c r="C65" s="3" t="str">
        <f>VLOOKUP(B65,CCG_codes_lookup!$A$3:$C$35,2,FALSE)</f>
        <v>NHS Havering</v>
      </c>
      <c r="D65" s="3" t="str">
        <f>VLOOKUP(B65,CCG_codes_lookup!$A$3:$D$35,4,FALSE)</f>
        <v>North East London STP</v>
      </c>
      <c r="E65">
        <v>2</v>
      </c>
      <c r="F65">
        <v>1</v>
      </c>
      <c r="G65" s="3" t="str">
        <f t="shared" si="0"/>
        <v>female</v>
      </c>
      <c r="H65" s="3" t="str">
        <f t="shared" si="1"/>
        <v>1</v>
      </c>
    </row>
    <row r="66" spans="1:8" x14ac:dyDescent="0.25">
      <c r="A66">
        <v>59</v>
      </c>
      <c r="B66" t="s">
        <v>13</v>
      </c>
      <c r="C66" s="3" t="str">
        <f>VLOOKUP(B66,CCG_codes_lookup!$A$3:$C$35,2,FALSE)</f>
        <v>NHS Bexley</v>
      </c>
      <c r="D66" s="3" t="str">
        <f>VLOOKUP(B66,CCG_codes_lookup!$A$3:$D$35,4,FALSE)</f>
        <v>South East London STP</v>
      </c>
      <c r="E66">
        <v>1</v>
      </c>
      <c r="F66" t="s">
        <v>109</v>
      </c>
      <c r="G66" s="3" t="str">
        <f t="shared" si="0"/>
        <v>male</v>
      </c>
      <c r="H66" s="3" t="str">
        <f t="shared" si="1"/>
        <v>3+</v>
      </c>
    </row>
    <row r="67" spans="1:8" x14ac:dyDescent="0.25">
      <c r="A67">
        <v>1290</v>
      </c>
      <c r="B67" t="s">
        <v>91</v>
      </c>
      <c r="C67" s="3" t="str">
        <f>VLOOKUP(B67,CCG_codes_lookup!$A$3:$C$35,2,FALSE)</f>
        <v>NHS Sutton</v>
      </c>
      <c r="D67" s="3" t="str">
        <f>VLOOKUP(B67,CCG_codes_lookup!$A$3:$D$35,4,FALSE)</f>
        <v>South West London STP</v>
      </c>
      <c r="E67">
        <v>2</v>
      </c>
      <c r="G67" s="3" t="str">
        <f t="shared" ref="G67:G130" si="2">IF(E67=1,"male","female")</f>
        <v>female</v>
      </c>
      <c r="H67" s="3" t="str">
        <f t="shared" ref="H67:H130" si="3">IF(ISBLANK(F67)=TRUE,"Cases diagnosed prior to 2007 (no Charlson score)",IF(F67=0,"0",IF(F67=1,"1",IF(F67=2,"2",IF(F67="3+","3+","check")))))</f>
        <v>Cases diagnosed prior to 2007 (no Charlson score)</v>
      </c>
    </row>
    <row r="68" spans="1:8" x14ac:dyDescent="0.25">
      <c r="A68">
        <v>984</v>
      </c>
      <c r="B68" t="s">
        <v>73</v>
      </c>
      <c r="C68" s="3" t="str">
        <f>VLOOKUP(B68,CCG_codes_lookup!$A$3:$C$35,2,FALSE)</f>
        <v>NHS Lewisham</v>
      </c>
      <c r="D68" s="3" t="str">
        <f>VLOOKUP(B68,CCG_codes_lookup!$A$3:$D$35,4,FALSE)</f>
        <v>South East London STP</v>
      </c>
      <c r="E68">
        <v>1</v>
      </c>
      <c r="G68" s="3" t="str">
        <f t="shared" si="2"/>
        <v>male</v>
      </c>
      <c r="H68" s="3" t="str">
        <f t="shared" si="3"/>
        <v>Cases diagnosed prior to 2007 (no Charlson score)</v>
      </c>
    </row>
    <row r="69" spans="1:8" x14ac:dyDescent="0.25">
      <c r="A69">
        <v>142</v>
      </c>
      <c r="B69" t="s">
        <v>88</v>
      </c>
      <c r="C69" s="3" t="str">
        <f>VLOOKUP(B69,CCG_codes_lookup!$A$3:$C$35,2,FALSE)</f>
        <v>NHS Southwark</v>
      </c>
      <c r="D69" s="3" t="str">
        <f>VLOOKUP(B69,CCG_codes_lookup!$A$3:$D$35,4,FALSE)</f>
        <v>South East London STP</v>
      </c>
      <c r="E69">
        <v>1</v>
      </c>
      <c r="F69">
        <v>1</v>
      </c>
      <c r="G69" s="3" t="str">
        <f t="shared" si="2"/>
        <v>male</v>
      </c>
      <c r="H69" s="3" t="str">
        <f t="shared" si="3"/>
        <v>1</v>
      </c>
    </row>
    <row r="70" spans="1:8" x14ac:dyDescent="0.25">
      <c r="A70">
        <v>79</v>
      </c>
      <c r="B70" t="s">
        <v>17</v>
      </c>
      <c r="C70" s="3" t="str">
        <f>VLOOKUP(B70,CCG_codes_lookup!$A$3:$C$35,2,FALSE)</f>
        <v>NHS Brent</v>
      </c>
      <c r="D70" s="3" t="str">
        <f>VLOOKUP(B70,CCG_codes_lookup!$A$3:$D$35,4,FALSE)</f>
        <v>North West London STP</v>
      </c>
      <c r="E70">
        <v>1</v>
      </c>
      <c r="F70" t="s">
        <v>109</v>
      </c>
      <c r="G70" s="3" t="str">
        <f t="shared" si="2"/>
        <v>male</v>
      </c>
      <c r="H70" s="3" t="str">
        <f t="shared" si="3"/>
        <v>3+</v>
      </c>
    </row>
    <row r="71" spans="1:8" x14ac:dyDescent="0.25">
      <c r="A71">
        <v>952</v>
      </c>
      <c r="B71" t="s">
        <v>88</v>
      </c>
      <c r="C71" s="3" t="str">
        <f>VLOOKUP(B71,CCG_codes_lookup!$A$3:$C$35,2,FALSE)</f>
        <v>NHS Southwark</v>
      </c>
      <c r="D71" s="3" t="str">
        <f>VLOOKUP(B71,CCG_codes_lookup!$A$3:$D$35,4,FALSE)</f>
        <v>South East London STP</v>
      </c>
      <c r="E71">
        <v>1</v>
      </c>
      <c r="G71" s="3" t="str">
        <f t="shared" si="2"/>
        <v>male</v>
      </c>
      <c r="H71" s="3" t="str">
        <f t="shared" si="3"/>
        <v>Cases diagnosed prior to 2007 (no Charlson score)</v>
      </c>
    </row>
    <row r="72" spans="1:8" x14ac:dyDescent="0.25">
      <c r="A72">
        <v>32</v>
      </c>
      <c r="B72" t="s">
        <v>100</v>
      </c>
      <c r="C72" s="3" t="str">
        <f>VLOOKUP(B72,CCG_codes_lookup!$A$3:$C$35,2,FALSE)</f>
        <v>NHS Wandsworth</v>
      </c>
      <c r="D72" s="3" t="str">
        <f>VLOOKUP(B72,CCG_codes_lookup!$A$3:$D$35,4,FALSE)</f>
        <v>South West London STP</v>
      </c>
      <c r="E72">
        <v>2</v>
      </c>
      <c r="F72" t="s">
        <v>109</v>
      </c>
      <c r="G72" s="3" t="str">
        <f t="shared" si="2"/>
        <v>female</v>
      </c>
      <c r="H72" s="3" t="str">
        <f t="shared" si="3"/>
        <v>3+</v>
      </c>
    </row>
    <row r="73" spans="1:8" x14ac:dyDescent="0.25">
      <c r="A73">
        <v>42</v>
      </c>
      <c r="B73" t="s">
        <v>94</v>
      </c>
      <c r="C73" s="3" t="str">
        <f>VLOOKUP(B73,CCG_codes_lookup!$A$3:$C$35,2,FALSE)</f>
        <v>NHS Tower Hamlets</v>
      </c>
      <c r="D73" s="3" t="str">
        <f>VLOOKUP(B73,CCG_codes_lookup!$A$3:$D$35,4,FALSE)</f>
        <v>North East London STP</v>
      </c>
      <c r="E73">
        <v>1</v>
      </c>
      <c r="F73" t="s">
        <v>109</v>
      </c>
      <c r="G73" s="3" t="str">
        <f t="shared" si="2"/>
        <v>male</v>
      </c>
      <c r="H73" s="3" t="str">
        <f t="shared" si="3"/>
        <v>3+</v>
      </c>
    </row>
    <row r="74" spans="1:8" x14ac:dyDescent="0.25">
      <c r="A74">
        <v>2860</v>
      </c>
      <c r="B74" t="s">
        <v>103</v>
      </c>
      <c r="C74" s="3" t="str">
        <f>VLOOKUP(B74,CCG_codes_lookup!$A$3:$C$35,2,FALSE)</f>
        <v>NHS West Essex</v>
      </c>
      <c r="D74" s="3" t="str">
        <f>VLOOKUP(B74,CCG_codes_lookup!$A$3:$D$35,4,FALSE)</f>
        <v>West Essex</v>
      </c>
      <c r="E74">
        <v>1</v>
      </c>
      <c r="F74">
        <v>0</v>
      </c>
      <c r="G74" s="3" t="str">
        <f t="shared" si="2"/>
        <v>male</v>
      </c>
      <c r="H74" s="3" t="str">
        <f t="shared" si="3"/>
        <v>0</v>
      </c>
    </row>
    <row r="75" spans="1:8" x14ac:dyDescent="0.25">
      <c r="A75">
        <v>2176</v>
      </c>
      <c r="B75" t="s">
        <v>9</v>
      </c>
      <c r="C75" s="3" t="str">
        <f>VLOOKUP(B75,CCG_codes_lookup!$A$3:$C$35,2,FALSE)</f>
        <v>NHS Barnet</v>
      </c>
      <c r="D75" s="3" t="str">
        <f>VLOOKUP(B75,CCG_codes_lookup!$A$3:$D$35,4,FALSE)</f>
        <v>North Central London STP</v>
      </c>
      <c r="E75">
        <v>2</v>
      </c>
      <c r="G75" s="3" t="str">
        <f t="shared" si="2"/>
        <v>female</v>
      </c>
      <c r="H75" s="3" t="str">
        <f t="shared" si="3"/>
        <v>Cases diagnosed prior to 2007 (no Charlson score)</v>
      </c>
    </row>
    <row r="76" spans="1:8" x14ac:dyDescent="0.25">
      <c r="A76">
        <v>2276</v>
      </c>
      <c r="B76" t="s">
        <v>33</v>
      </c>
      <c r="C76" s="3" t="str">
        <f>VLOOKUP(B76,CCG_codes_lookup!$A$3:$C$35,2,FALSE)</f>
        <v>NHS Croydon</v>
      </c>
      <c r="D76" s="3" t="str">
        <f>VLOOKUP(B76,CCG_codes_lookup!$A$3:$D$35,4,FALSE)</f>
        <v>South West London STP</v>
      </c>
      <c r="E76">
        <v>2</v>
      </c>
      <c r="G76" s="3" t="str">
        <f t="shared" si="2"/>
        <v>female</v>
      </c>
      <c r="H76" s="3" t="str">
        <f t="shared" si="3"/>
        <v>Cases diagnosed prior to 2007 (no Charlson score)</v>
      </c>
    </row>
    <row r="77" spans="1:8" x14ac:dyDescent="0.25">
      <c r="A77">
        <v>3180</v>
      </c>
      <c r="B77" t="s">
        <v>21</v>
      </c>
      <c r="C77" s="3" t="str">
        <f>VLOOKUP(B77,CCG_codes_lookup!$A$3:$C$35,2,FALSE)</f>
        <v>NHS Bromley</v>
      </c>
      <c r="D77" s="3" t="str">
        <f>VLOOKUP(B77,CCG_codes_lookup!$A$3:$D$35,4,FALSE)</f>
        <v>South East London STP</v>
      </c>
      <c r="E77">
        <v>2</v>
      </c>
      <c r="F77">
        <v>0</v>
      </c>
      <c r="G77" s="3" t="str">
        <f t="shared" si="2"/>
        <v>female</v>
      </c>
      <c r="H77" s="3" t="str">
        <f t="shared" si="3"/>
        <v>0</v>
      </c>
    </row>
    <row r="78" spans="1:8" x14ac:dyDescent="0.25">
      <c r="A78">
        <v>1471</v>
      </c>
      <c r="B78" t="s">
        <v>58</v>
      </c>
      <c r="C78" s="3" t="str">
        <f>VLOOKUP(B78,CCG_codes_lookup!$A$3:$C$35,2,FALSE)</f>
        <v>NHS Hillingdon</v>
      </c>
      <c r="D78" s="3" t="str">
        <f>VLOOKUP(B78,CCG_codes_lookup!$A$3:$D$35,4,FALSE)</f>
        <v>North West London STP</v>
      </c>
      <c r="E78">
        <v>2</v>
      </c>
      <c r="G78" s="3" t="str">
        <f t="shared" si="2"/>
        <v>female</v>
      </c>
      <c r="H78" s="3" t="str">
        <f t="shared" si="3"/>
        <v>Cases diagnosed prior to 2007 (no Charlson score)</v>
      </c>
    </row>
    <row r="79" spans="1:8" x14ac:dyDescent="0.25">
      <c r="A79">
        <v>46</v>
      </c>
      <c r="B79" t="s">
        <v>107</v>
      </c>
      <c r="C79" s="3" t="str">
        <f>VLOOKUP(B79,CCG_codes_lookup!$A$3:$C$35,2,FALSE)</f>
        <v>NHS West London</v>
      </c>
      <c r="D79" s="3" t="str">
        <f>VLOOKUP(B79,CCG_codes_lookup!$A$3:$D$35,4,FALSE)</f>
        <v>North West London STP</v>
      </c>
      <c r="E79">
        <v>1</v>
      </c>
      <c r="F79" t="s">
        <v>109</v>
      </c>
      <c r="G79" s="3" t="str">
        <f t="shared" si="2"/>
        <v>male</v>
      </c>
      <c r="H79" s="3" t="str">
        <f t="shared" si="3"/>
        <v>3+</v>
      </c>
    </row>
    <row r="80" spans="1:8" x14ac:dyDescent="0.25">
      <c r="A80">
        <v>880</v>
      </c>
      <c r="B80" t="s">
        <v>27</v>
      </c>
      <c r="C80" s="3" t="str">
        <f>VLOOKUP(B80,CCG_codes_lookup!$A$3:$C$35,2,FALSE)</f>
        <v>NHS Central London (Westminster)</v>
      </c>
      <c r="D80" s="3" t="str">
        <f>VLOOKUP(B80,CCG_codes_lookup!$A$3:$D$35,4,FALSE)</f>
        <v>North West London STP</v>
      </c>
      <c r="E80">
        <v>1</v>
      </c>
      <c r="G80" s="3" t="str">
        <f t="shared" si="2"/>
        <v>male</v>
      </c>
      <c r="H80" s="3" t="str">
        <f t="shared" si="3"/>
        <v>Cases diagnosed prior to 2007 (no Charlson score)</v>
      </c>
    </row>
    <row r="81" spans="1:8" x14ac:dyDescent="0.25">
      <c r="A81">
        <v>41</v>
      </c>
      <c r="B81" t="s">
        <v>17</v>
      </c>
      <c r="C81" s="3" t="str">
        <f>VLOOKUP(B81,CCG_codes_lookup!$A$3:$C$35,2,FALSE)</f>
        <v>NHS Brent</v>
      </c>
      <c r="D81" s="3" t="str">
        <f>VLOOKUP(B81,CCG_codes_lookup!$A$3:$D$35,4,FALSE)</f>
        <v>North West London STP</v>
      </c>
      <c r="E81">
        <v>2</v>
      </c>
      <c r="F81" t="s">
        <v>109</v>
      </c>
      <c r="G81" s="3" t="str">
        <f t="shared" si="2"/>
        <v>female</v>
      </c>
      <c r="H81" s="3" t="str">
        <f t="shared" si="3"/>
        <v>3+</v>
      </c>
    </row>
    <row r="82" spans="1:8" x14ac:dyDescent="0.25">
      <c r="A82">
        <v>1419</v>
      </c>
      <c r="B82" t="s">
        <v>24</v>
      </c>
      <c r="C82" s="3" t="str">
        <f>VLOOKUP(B82,CCG_codes_lookup!$A$3:$C$35,2,FALSE)</f>
        <v>NHS Camden</v>
      </c>
      <c r="D82" s="3" t="str">
        <f>VLOOKUP(B82,CCG_codes_lookup!$A$3:$D$35,4,FALSE)</f>
        <v>North Central London STP</v>
      </c>
      <c r="E82">
        <v>1</v>
      </c>
      <c r="F82">
        <v>0</v>
      </c>
      <c r="G82" s="3" t="str">
        <f t="shared" si="2"/>
        <v>male</v>
      </c>
      <c r="H82" s="3" t="str">
        <f t="shared" si="3"/>
        <v>0</v>
      </c>
    </row>
    <row r="83" spans="1:8" x14ac:dyDescent="0.25">
      <c r="A83">
        <v>43</v>
      </c>
      <c r="B83" t="s">
        <v>46</v>
      </c>
      <c r="C83" s="3" t="str">
        <f>VLOOKUP(B83,CCG_codes_lookup!$A$3:$C$35,2,FALSE)</f>
        <v>NHS Hammersmith and Fulham</v>
      </c>
      <c r="D83" s="3" t="str">
        <f>VLOOKUP(B83,CCG_codes_lookup!$A$3:$D$35,4,FALSE)</f>
        <v>North West London STP</v>
      </c>
      <c r="E83">
        <v>1</v>
      </c>
      <c r="F83" t="s">
        <v>109</v>
      </c>
      <c r="G83" s="3" t="str">
        <f t="shared" si="2"/>
        <v>male</v>
      </c>
      <c r="H83" s="3" t="str">
        <f t="shared" si="3"/>
        <v>3+</v>
      </c>
    </row>
    <row r="84" spans="1:8" x14ac:dyDescent="0.25">
      <c r="A84">
        <v>123</v>
      </c>
      <c r="B84" t="s">
        <v>88</v>
      </c>
      <c r="C84" s="3" t="str">
        <f>VLOOKUP(B84,CCG_codes_lookup!$A$3:$C$35,2,FALSE)</f>
        <v>NHS Southwark</v>
      </c>
      <c r="D84" s="3" t="str">
        <f>VLOOKUP(B84,CCG_codes_lookup!$A$3:$D$35,4,FALSE)</f>
        <v>South East London STP</v>
      </c>
      <c r="E84">
        <v>2</v>
      </c>
      <c r="F84">
        <v>1</v>
      </c>
      <c r="G84" s="3" t="str">
        <f t="shared" si="2"/>
        <v>female</v>
      </c>
      <c r="H84" s="3" t="str">
        <f t="shared" si="3"/>
        <v>1</v>
      </c>
    </row>
    <row r="85" spans="1:8" x14ac:dyDescent="0.25">
      <c r="A85">
        <v>1316</v>
      </c>
      <c r="B85" t="s">
        <v>24</v>
      </c>
      <c r="C85" s="3" t="str">
        <f>VLOOKUP(B85,CCG_codes_lookup!$A$3:$C$35,2,FALSE)</f>
        <v>NHS Camden</v>
      </c>
      <c r="D85" s="3" t="str">
        <f>VLOOKUP(B85,CCG_codes_lookup!$A$3:$D$35,4,FALSE)</f>
        <v>North Central London STP</v>
      </c>
      <c r="E85">
        <v>2</v>
      </c>
      <c r="G85" s="3" t="str">
        <f t="shared" si="2"/>
        <v>female</v>
      </c>
      <c r="H85" s="3" t="str">
        <f t="shared" si="3"/>
        <v>Cases diagnosed prior to 2007 (no Charlson score)</v>
      </c>
    </row>
    <row r="86" spans="1:8" x14ac:dyDescent="0.25">
      <c r="A86">
        <v>209</v>
      </c>
      <c r="B86" t="s">
        <v>37</v>
      </c>
      <c r="C86" s="3" t="str">
        <f>VLOOKUP(B86,CCG_codes_lookup!$A$3:$C$35,2,FALSE)</f>
        <v>NHS Ealing</v>
      </c>
      <c r="D86" s="3" t="str">
        <f>VLOOKUP(B86,CCG_codes_lookup!$A$3:$D$35,4,FALSE)</f>
        <v>North West London STP</v>
      </c>
      <c r="E86">
        <v>1</v>
      </c>
      <c r="F86">
        <v>1</v>
      </c>
      <c r="G86" s="3" t="str">
        <f t="shared" si="2"/>
        <v>male</v>
      </c>
      <c r="H86" s="3" t="str">
        <f t="shared" si="3"/>
        <v>1</v>
      </c>
    </row>
    <row r="87" spans="1:8" x14ac:dyDescent="0.25">
      <c r="A87">
        <v>50</v>
      </c>
      <c r="B87" t="s">
        <v>9</v>
      </c>
      <c r="C87" s="3" t="str">
        <f>VLOOKUP(B87,CCG_codes_lookup!$A$3:$C$35,2,FALSE)</f>
        <v>NHS Barnet</v>
      </c>
      <c r="D87" s="3" t="str">
        <f>VLOOKUP(B87,CCG_codes_lookup!$A$3:$D$35,4,FALSE)</f>
        <v>North Central London STP</v>
      </c>
      <c r="E87">
        <v>2</v>
      </c>
      <c r="F87" t="s">
        <v>109</v>
      </c>
      <c r="G87" s="3" t="str">
        <f t="shared" si="2"/>
        <v>female</v>
      </c>
      <c r="H87" s="3" t="str">
        <f t="shared" si="3"/>
        <v>3+</v>
      </c>
    </row>
    <row r="88" spans="1:8" x14ac:dyDescent="0.25">
      <c r="A88">
        <v>35</v>
      </c>
      <c r="B88" t="s">
        <v>58</v>
      </c>
      <c r="C88" s="3" t="str">
        <f>VLOOKUP(B88,CCG_codes_lookup!$A$3:$C$35,2,FALSE)</f>
        <v>NHS Hillingdon</v>
      </c>
      <c r="D88" s="3" t="str">
        <f>VLOOKUP(B88,CCG_codes_lookup!$A$3:$D$35,4,FALSE)</f>
        <v>North West London STP</v>
      </c>
      <c r="E88">
        <v>2</v>
      </c>
      <c r="F88" t="s">
        <v>109</v>
      </c>
      <c r="G88" s="3" t="str">
        <f t="shared" si="2"/>
        <v>female</v>
      </c>
      <c r="H88" s="3" t="str">
        <f t="shared" si="3"/>
        <v>3+</v>
      </c>
    </row>
    <row r="89" spans="1:8" x14ac:dyDescent="0.25">
      <c r="A89">
        <v>163</v>
      </c>
      <c r="B89" t="s">
        <v>82</v>
      </c>
      <c r="C89" s="3" t="str">
        <f>VLOOKUP(B89,CCG_codes_lookup!$A$3:$C$35,2,FALSE)</f>
        <v>NHS Redbridge</v>
      </c>
      <c r="D89" s="3" t="str">
        <f>VLOOKUP(B89,CCG_codes_lookup!$A$3:$D$35,4,FALSE)</f>
        <v>North East London STP</v>
      </c>
      <c r="E89">
        <v>2</v>
      </c>
      <c r="F89">
        <v>1</v>
      </c>
      <c r="G89" s="3" t="str">
        <f t="shared" si="2"/>
        <v>female</v>
      </c>
      <c r="H89" s="3" t="str">
        <f t="shared" si="3"/>
        <v>1</v>
      </c>
    </row>
    <row r="90" spans="1:8" x14ac:dyDescent="0.25">
      <c r="A90">
        <v>46</v>
      </c>
      <c r="B90" t="s">
        <v>13</v>
      </c>
      <c r="C90" s="3" t="str">
        <f>VLOOKUP(B90,CCG_codes_lookup!$A$3:$C$35,2,FALSE)</f>
        <v>NHS Bexley</v>
      </c>
      <c r="D90" s="3" t="str">
        <f>VLOOKUP(B90,CCG_codes_lookup!$A$3:$D$35,4,FALSE)</f>
        <v>South East London STP</v>
      </c>
      <c r="E90">
        <v>2</v>
      </c>
      <c r="F90" t="s">
        <v>109</v>
      </c>
      <c r="G90" s="3" t="str">
        <f t="shared" si="2"/>
        <v>female</v>
      </c>
      <c r="H90" s="3" t="str">
        <f t="shared" si="3"/>
        <v>3+</v>
      </c>
    </row>
    <row r="91" spans="1:8" x14ac:dyDescent="0.25">
      <c r="A91">
        <v>67</v>
      </c>
      <c r="B91" t="s">
        <v>24</v>
      </c>
      <c r="C91" s="3" t="str">
        <f>VLOOKUP(B91,CCG_codes_lookup!$A$3:$C$35,2,FALSE)</f>
        <v>NHS Camden</v>
      </c>
      <c r="D91" s="3" t="str">
        <f>VLOOKUP(B91,CCG_codes_lookup!$A$3:$D$35,4,FALSE)</f>
        <v>North Central London STP</v>
      </c>
      <c r="E91">
        <v>2</v>
      </c>
      <c r="F91">
        <v>2</v>
      </c>
      <c r="G91" s="3" t="str">
        <f t="shared" si="2"/>
        <v>female</v>
      </c>
      <c r="H91" s="3" t="str">
        <f t="shared" si="3"/>
        <v>2</v>
      </c>
    </row>
    <row r="92" spans="1:8" x14ac:dyDescent="0.25">
      <c r="A92">
        <v>99</v>
      </c>
      <c r="B92" t="s">
        <v>13</v>
      </c>
      <c r="C92" s="3" t="str">
        <f>VLOOKUP(B92,CCG_codes_lookup!$A$3:$C$35,2,FALSE)</f>
        <v>NHS Bexley</v>
      </c>
      <c r="D92" s="3" t="str">
        <f>VLOOKUP(B92,CCG_codes_lookup!$A$3:$D$35,4,FALSE)</f>
        <v>South East London STP</v>
      </c>
      <c r="E92">
        <v>1</v>
      </c>
      <c r="F92">
        <v>2</v>
      </c>
      <c r="G92" s="3" t="str">
        <f t="shared" si="2"/>
        <v>male</v>
      </c>
      <c r="H92" s="3" t="str">
        <f t="shared" si="3"/>
        <v>2</v>
      </c>
    </row>
    <row r="93" spans="1:8" x14ac:dyDescent="0.25">
      <c r="A93">
        <v>238</v>
      </c>
      <c r="B93" t="s">
        <v>21</v>
      </c>
      <c r="C93" s="3" t="str">
        <f>VLOOKUP(B93,CCG_codes_lookup!$A$3:$C$35,2,FALSE)</f>
        <v>NHS Bromley</v>
      </c>
      <c r="D93" s="3" t="str">
        <f>VLOOKUP(B93,CCG_codes_lookup!$A$3:$D$35,4,FALSE)</f>
        <v>South East London STP</v>
      </c>
      <c r="E93">
        <v>1</v>
      </c>
      <c r="F93">
        <v>1</v>
      </c>
      <c r="G93" s="3" t="str">
        <f t="shared" si="2"/>
        <v>male</v>
      </c>
      <c r="H93" s="3" t="str">
        <f t="shared" si="3"/>
        <v>1</v>
      </c>
    </row>
    <row r="94" spans="1:8" x14ac:dyDescent="0.25">
      <c r="A94">
        <v>89</v>
      </c>
      <c r="B94" t="s">
        <v>107</v>
      </c>
      <c r="C94" s="3" t="str">
        <f>VLOOKUP(B94,CCG_codes_lookup!$A$3:$C$35,2,FALSE)</f>
        <v>NHS West London</v>
      </c>
      <c r="D94" s="3" t="str">
        <f>VLOOKUP(B94,CCG_codes_lookup!$A$3:$D$35,4,FALSE)</f>
        <v>North West London STP</v>
      </c>
      <c r="E94">
        <v>2</v>
      </c>
      <c r="F94">
        <v>1</v>
      </c>
      <c r="G94" s="3" t="str">
        <f t="shared" si="2"/>
        <v>female</v>
      </c>
      <c r="H94" s="3" t="str">
        <f t="shared" si="3"/>
        <v>1</v>
      </c>
    </row>
    <row r="95" spans="1:8" x14ac:dyDescent="0.25">
      <c r="A95">
        <v>33</v>
      </c>
      <c r="B95" t="s">
        <v>64</v>
      </c>
      <c r="C95" s="3" t="str">
        <f>VLOOKUP(B95,CCG_codes_lookup!$A$3:$C$35,2,FALSE)</f>
        <v>NHS Islington</v>
      </c>
      <c r="D95" s="3" t="str">
        <f>VLOOKUP(B95,CCG_codes_lookup!$A$3:$D$35,4,FALSE)</f>
        <v>North Central London STP</v>
      </c>
      <c r="E95">
        <v>2</v>
      </c>
      <c r="F95" t="s">
        <v>109</v>
      </c>
      <c r="G95" s="3" t="str">
        <f t="shared" si="2"/>
        <v>female</v>
      </c>
      <c r="H95" s="3" t="str">
        <f t="shared" si="3"/>
        <v>3+</v>
      </c>
    </row>
    <row r="96" spans="1:8" x14ac:dyDescent="0.25">
      <c r="A96">
        <v>59</v>
      </c>
      <c r="B96" t="s">
        <v>100</v>
      </c>
      <c r="C96" s="3" t="str">
        <f>VLOOKUP(B96,CCG_codes_lookup!$A$3:$C$35,2,FALSE)</f>
        <v>NHS Wandsworth</v>
      </c>
      <c r="D96" s="3" t="str">
        <f>VLOOKUP(B96,CCG_codes_lookup!$A$3:$D$35,4,FALSE)</f>
        <v>South West London STP</v>
      </c>
      <c r="E96">
        <v>1</v>
      </c>
      <c r="F96" t="s">
        <v>109</v>
      </c>
      <c r="G96" s="3" t="str">
        <f t="shared" si="2"/>
        <v>male</v>
      </c>
      <c r="H96" s="3" t="str">
        <f t="shared" si="3"/>
        <v>3+</v>
      </c>
    </row>
    <row r="97" spans="1:8" x14ac:dyDescent="0.25">
      <c r="A97">
        <v>134</v>
      </c>
      <c r="B97" t="s">
        <v>43</v>
      </c>
      <c r="C97" s="3" t="str">
        <f>VLOOKUP(B97,CCG_codes_lookup!$A$3:$C$35,2,FALSE)</f>
        <v>NHS Greenwich</v>
      </c>
      <c r="D97" s="3" t="str">
        <f>VLOOKUP(B97,CCG_codes_lookup!$A$3:$D$35,4,FALSE)</f>
        <v>South East London STP</v>
      </c>
      <c r="E97">
        <v>1</v>
      </c>
      <c r="F97">
        <v>1</v>
      </c>
      <c r="G97" s="3" t="str">
        <f t="shared" si="2"/>
        <v>male</v>
      </c>
      <c r="H97" s="3" t="str">
        <f t="shared" si="3"/>
        <v>1</v>
      </c>
    </row>
    <row r="98" spans="1:8" x14ac:dyDescent="0.25">
      <c r="A98">
        <v>130</v>
      </c>
      <c r="B98" t="s">
        <v>79</v>
      </c>
      <c r="C98" s="3" t="str">
        <f>VLOOKUP(B98,CCG_codes_lookup!$A$3:$C$35,2,FALSE)</f>
        <v>NHS Newham</v>
      </c>
      <c r="D98" s="3" t="str">
        <f>VLOOKUP(B98,CCG_codes_lookup!$A$3:$D$35,4,FALSE)</f>
        <v>North East London STP</v>
      </c>
      <c r="E98">
        <v>1</v>
      </c>
      <c r="F98">
        <v>1</v>
      </c>
      <c r="G98" s="3" t="str">
        <f t="shared" si="2"/>
        <v>male</v>
      </c>
      <c r="H98" s="3" t="str">
        <f t="shared" si="3"/>
        <v>1</v>
      </c>
    </row>
    <row r="99" spans="1:8" x14ac:dyDescent="0.25">
      <c r="A99">
        <v>66</v>
      </c>
      <c r="B99" t="s">
        <v>94</v>
      </c>
      <c r="C99" s="3" t="str">
        <f>VLOOKUP(B99,CCG_codes_lookup!$A$3:$C$35,2,FALSE)</f>
        <v>NHS Tower Hamlets</v>
      </c>
      <c r="D99" s="3" t="str">
        <f>VLOOKUP(B99,CCG_codes_lookup!$A$3:$D$35,4,FALSE)</f>
        <v>North East London STP</v>
      </c>
      <c r="E99">
        <v>1</v>
      </c>
      <c r="F99">
        <v>2</v>
      </c>
      <c r="G99" s="3" t="str">
        <f t="shared" si="2"/>
        <v>male</v>
      </c>
      <c r="H99" s="3" t="str">
        <f t="shared" si="3"/>
        <v>2</v>
      </c>
    </row>
    <row r="100" spans="1:8" x14ac:dyDescent="0.25">
      <c r="A100">
        <v>29</v>
      </c>
      <c r="B100" t="s">
        <v>67</v>
      </c>
      <c r="C100" s="3" t="str">
        <f>VLOOKUP(B100,CCG_codes_lookup!$A$3:$C$35,2,FALSE)</f>
        <v>NHS Kingston</v>
      </c>
      <c r="D100" s="3" t="str">
        <f>VLOOKUP(B100,CCG_codes_lookup!$A$3:$D$35,4,FALSE)</f>
        <v>South West London STP</v>
      </c>
      <c r="E100">
        <v>2</v>
      </c>
      <c r="F100" t="s">
        <v>109</v>
      </c>
      <c r="G100" s="3" t="str">
        <f t="shared" si="2"/>
        <v>female</v>
      </c>
      <c r="H100" s="3" t="str">
        <f t="shared" si="3"/>
        <v>3+</v>
      </c>
    </row>
    <row r="101" spans="1:8" x14ac:dyDescent="0.25">
      <c r="A101">
        <v>1683</v>
      </c>
      <c r="B101" t="s">
        <v>55</v>
      </c>
      <c r="C101" s="3" t="str">
        <f>VLOOKUP(B101,CCG_codes_lookup!$A$3:$C$35,2,FALSE)</f>
        <v>NHS Havering</v>
      </c>
      <c r="D101" s="3" t="str">
        <f>VLOOKUP(B101,CCG_codes_lookup!$A$3:$D$35,4,FALSE)</f>
        <v>North East London STP</v>
      </c>
      <c r="E101">
        <v>2</v>
      </c>
      <c r="G101" s="3" t="str">
        <f t="shared" si="2"/>
        <v>female</v>
      </c>
      <c r="H101" s="3" t="str">
        <f t="shared" si="3"/>
        <v>Cases diagnosed prior to 2007 (no Charlson score)</v>
      </c>
    </row>
    <row r="102" spans="1:8" x14ac:dyDescent="0.25">
      <c r="A102">
        <v>2524</v>
      </c>
      <c r="B102" t="s">
        <v>9</v>
      </c>
      <c r="C102" s="3" t="str">
        <f>VLOOKUP(B102,CCG_codes_lookup!$A$3:$C$35,2,FALSE)</f>
        <v>NHS Barnet</v>
      </c>
      <c r="D102" s="3" t="str">
        <f>VLOOKUP(B102,CCG_codes_lookup!$A$3:$D$35,4,FALSE)</f>
        <v>North Central London STP</v>
      </c>
      <c r="E102">
        <v>1</v>
      </c>
      <c r="F102">
        <v>0</v>
      </c>
      <c r="G102" s="3" t="str">
        <f t="shared" si="2"/>
        <v>male</v>
      </c>
      <c r="H102" s="3" t="str">
        <f t="shared" si="3"/>
        <v>0</v>
      </c>
    </row>
    <row r="103" spans="1:8" x14ac:dyDescent="0.25">
      <c r="A103">
        <v>670</v>
      </c>
      <c r="B103" t="s">
        <v>61</v>
      </c>
      <c r="C103" s="3" t="str">
        <f>VLOOKUP(B103,CCG_codes_lookup!$A$3:$C$35,2,FALSE)</f>
        <v>NHS Hounslow</v>
      </c>
      <c r="D103" s="3" t="str">
        <f>VLOOKUP(B103,CCG_codes_lookup!$A$3:$D$35,4,FALSE)</f>
        <v>North West London STP</v>
      </c>
      <c r="E103">
        <v>1</v>
      </c>
      <c r="G103" s="3" t="str">
        <f t="shared" si="2"/>
        <v>male</v>
      </c>
      <c r="H103" s="3" t="str">
        <f t="shared" si="3"/>
        <v>Cases diagnosed prior to 2007 (no Charlson score)</v>
      </c>
    </row>
    <row r="104" spans="1:8" x14ac:dyDescent="0.25">
      <c r="A104">
        <v>2341</v>
      </c>
      <c r="B104" t="s">
        <v>100</v>
      </c>
      <c r="C104" s="3" t="str">
        <f>VLOOKUP(B104,CCG_codes_lookup!$A$3:$C$35,2,FALSE)</f>
        <v>NHS Wandsworth</v>
      </c>
      <c r="D104" s="3" t="str">
        <f>VLOOKUP(B104,CCG_codes_lookup!$A$3:$D$35,4,FALSE)</f>
        <v>South West London STP</v>
      </c>
      <c r="E104">
        <v>2</v>
      </c>
      <c r="F104">
        <v>0</v>
      </c>
      <c r="G104" s="3" t="str">
        <f t="shared" si="2"/>
        <v>female</v>
      </c>
      <c r="H104" s="3" t="str">
        <f t="shared" si="3"/>
        <v>0</v>
      </c>
    </row>
    <row r="105" spans="1:8" x14ac:dyDescent="0.25">
      <c r="A105">
        <v>1533</v>
      </c>
      <c r="B105" t="s">
        <v>49</v>
      </c>
      <c r="C105" s="3" t="str">
        <f>VLOOKUP(B105,CCG_codes_lookup!$A$3:$C$35,2,FALSE)</f>
        <v>NHS Haringey</v>
      </c>
      <c r="D105" s="3" t="str">
        <f>VLOOKUP(B105,CCG_codes_lookup!$A$3:$D$35,4,FALSE)</f>
        <v>North Central London STP</v>
      </c>
      <c r="E105">
        <v>1</v>
      </c>
      <c r="F105">
        <v>0</v>
      </c>
      <c r="G105" s="3" t="str">
        <f t="shared" si="2"/>
        <v>male</v>
      </c>
      <c r="H105" s="3" t="str">
        <f t="shared" si="3"/>
        <v>0</v>
      </c>
    </row>
    <row r="106" spans="1:8" x14ac:dyDescent="0.25">
      <c r="A106">
        <v>128</v>
      </c>
      <c r="B106" t="s">
        <v>40</v>
      </c>
      <c r="C106" s="3" t="str">
        <f>VLOOKUP(B106,CCG_codes_lookup!$A$3:$C$35,2,FALSE)</f>
        <v>NHS Enfield</v>
      </c>
      <c r="D106" s="3" t="str">
        <f>VLOOKUP(B106,CCG_codes_lookup!$A$3:$D$35,4,FALSE)</f>
        <v>North Central London STP</v>
      </c>
      <c r="E106">
        <v>1</v>
      </c>
      <c r="F106">
        <v>2</v>
      </c>
      <c r="G106" s="3" t="str">
        <f t="shared" si="2"/>
        <v>male</v>
      </c>
      <c r="H106" s="3" t="str">
        <f t="shared" si="3"/>
        <v>2</v>
      </c>
    </row>
    <row r="107" spans="1:8" x14ac:dyDescent="0.25">
      <c r="A107">
        <v>889</v>
      </c>
      <c r="B107" t="s">
        <v>46</v>
      </c>
      <c r="C107" s="3" t="str">
        <f>VLOOKUP(B107,CCG_codes_lookup!$A$3:$C$35,2,FALSE)</f>
        <v>NHS Hammersmith and Fulham</v>
      </c>
      <c r="D107" s="3" t="str">
        <f>VLOOKUP(B107,CCG_codes_lookup!$A$3:$D$35,4,FALSE)</f>
        <v>North West London STP</v>
      </c>
      <c r="E107">
        <v>2</v>
      </c>
      <c r="G107" s="3" t="str">
        <f t="shared" si="2"/>
        <v>female</v>
      </c>
      <c r="H107" s="3" t="str">
        <f t="shared" si="3"/>
        <v>Cases diagnosed prior to 2007 (no Charlson score)</v>
      </c>
    </row>
    <row r="108" spans="1:8" x14ac:dyDescent="0.25">
      <c r="A108">
        <v>770</v>
      </c>
      <c r="B108" t="s">
        <v>43</v>
      </c>
      <c r="C108" s="3" t="str">
        <f>VLOOKUP(B108,CCG_codes_lookup!$A$3:$C$35,2,FALSE)</f>
        <v>NHS Greenwich</v>
      </c>
      <c r="D108" s="3" t="str">
        <f>VLOOKUP(B108,CCG_codes_lookup!$A$3:$D$35,4,FALSE)</f>
        <v>South East London STP</v>
      </c>
      <c r="E108">
        <v>1</v>
      </c>
      <c r="G108" s="3" t="str">
        <f t="shared" si="2"/>
        <v>male</v>
      </c>
      <c r="H108" s="3" t="str">
        <f t="shared" si="3"/>
        <v>Cases diagnosed prior to 2007 (no Charlson score)</v>
      </c>
    </row>
    <row r="109" spans="1:8" x14ac:dyDescent="0.25">
      <c r="A109">
        <v>1008</v>
      </c>
      <c r="B109" t="s">
        <v>13</v>
      </c>
      <c r="C109" s="3" t="str">
        <f>VLOOKUP(B109,CCG_codes_lookup!$A$3:$C$35,2,FALSE)</f>
        <v>NHS Bexley</v>
      </c>
      <c r="D109" s="3" t="str">
        <f>VLOOKUP(B109,CCG_codes_lookup!$A$3:$D$35,4,FALSE)</f>
        <v>South East London STP</v>
      </c>
      <c r="E109">
        <v>1</v>
      </c>
      <c r="G109" s="3" t="str">
        <f t="shared" si="2"/>
        <v>male</v>
      </c>
      <c r="H109" s="3" t="str">
        <f t="shared" si="3"/>
        <v>Cases diagnosed prior to 2007 (no Charlson score)</v>
      </c>
    </row>
    <row r="110" spans="1:8" x14ac:dyDescent="0.25">
      <c r="A110">
        <v>75</v>
      </c>
      <c r="B110" t="s">
        <v>94</v>
      </c>
      <c r="C110" s="3" t="str">
        <f>VLOOKUP(B110,CCG_codes_lookup!$A$3:$C$35,2,FALSE)</f>
        <v>NHS Tower Hamlets</v>
      </c>
      <c r="D110" s="3" t="str">
        <f>VLOOKUP(B110,CCG_codes_lookup!$A$3:$D$35,4,FALSE)</f>
        <v>North East London STP</v>
      </c>
      <c r="E110">
        <v>2</v>
      </c>
      <c r="F110">
        <v>1</v>
      </c>
      <c r="G110" s="3" t="str">
        <f t="shared" si="2"/>
        <v>female</v>
      </c>
      <c r="H110" s="3" t="str">
        <f t="shared" si="3"/>
        <v>1</v>
      </c>
    </row>
    <row r="111" spans="1:8" x14ac:dyDescent="0.25">
      <c r="A111">
        <v>37</v>
      </c>
      <c r="B111" t="s">
        <v>64</v>
      </c>
      <c r="C111" s="3" t="str">
        <f>VLOOKUP(B111,CCG_codes_lookup!$A$3:$C$35,2,FALSE)</f>
        <v>NHS Islington</v>
      </c>
      <c r="D111" s="3" t="str">
        <f>VLOOKUP(B111,CCG_codes_lookup!$A$3:$D$35,4,FALSE)</f>
        <v>North Central London STP</v>
      </c>
      <c r="E111">
        <v>2</v>
      </c>
      <c r="F111">
        <v>2</v>
      </c>
      <c r="G111" s="3" t="str">
        <f t="shared" si="2"/>
        <v>female</v>
      </c>
      <c r="H111" s="3" t="str">
        <f t="shared" si="3"/>
        <v>2</v>
      </c>
    </row>
    <row r="112" spans="1:8" x14ac:dyDescent="0.25">
      <c r="A112">
        <v>98</v>
      </c>
      <c r="B112" t="s">
        <v>85</v>
      </c>
      <c r="C112" s="3" t="str">
        <f>VLOOKUP(B112,CCG_codes_lookup!$A$3:$C$35,2,FALSE)</f>
        <v>NHS Richmond</v>
      </c>
      <c r="D112" s="3" t="str">
        <f>VLOOKUP(B112,CCG_codes_lookup!$A$3:$D$35,4,FALSE)</f>
        <v>South West London STP</v>
      </c>
      <c r="E112">
        <v>1</v>
      </c>
      <c r="F112">
        <v>1</v>
      </c>
      <c r="G112" s="3" t="str">
        <f t="shared" si="2"/>
        <v>male</v>
      </c>
      <c r="H112" s="3" t="str">
        <f t="shared" si="3"/>
        <v>1</v>
      </c>
    </row>
    <row r="113" spans="1:8" x14ac:dyDescent="0.25">
      <c r="A113">
        <v>25</v>
      </c>
      <c r="B113" t="s">
        <v>94</v>
      </c>
      <c r="C113" s="3" t="str">
        <f>VLOOKUP(B113,CCG_codes_lookup!$A$3:$C$35,2,FALSE)</f>
        <v>NHS Tower Hamlets</v>
      </c>
      <c r="D113" s="3" t="str">
        <f>VLOOKUP(B113,CCG_codes_lookup!$A$3:$D$35,4,FALSE)</f>
        <v>North East London STP</v>
      </c>
      <c r="E113">
        <v>2</v>
      </c>
      <c r="F113">
        <v>2</v>
      </c>
      <c r="G113" s="3" t="str">
        <f t="shared" si="2"/>
        <v>female</v>
      </c>
      <c r="H113" s="3" t="str">
        <f t="shared" si="3"/>
        <v>2</v>
      </c>
    </row>
    <row r="114" spans="1:8" x14ac:dyDescent="0.25">
      <c r="A114">
        <v>47</v>
      </c>
      <c r="B114" t="s">
        <v>30</v>
      </c>
      <c r="C114" s="3" t="str">
        <f>VLOOKUP(B114,CCG_codes_lookup!$A$3:$C$35,2,FALSE)</f>
        <v>NHS City and Hackney</v>
      </c>
      <c r="D114" s="3" t="str">
        <f>VLOOKUP(B114,CCG_codes_lookup!$A$3:$D$35,4,FALSE)</f>
        <v>North East London STP</v>
      </c>
      <c r="E114">
        <v>2</v>
      </c>
      <c r="F114">
        <v>2</v>
      </c>
      <c r="G114" s="3" t="str">
        <f t="shared" si="2"/>
        <v>female</v>
      </c>
      <c r="H114" s="3" t="str">
        <f t="shared" si="3"/>
        <v>2</v>
      </c>
    </row>
    <row r="115" spans="1:8" x14ac:dyDescent="0.25">
      <c r="A115">
        <v>59</v>
      </c>
      <c r="B115" t="s">
        <v>79</v>
      </c>
      <c r="C115" s="3" t="str">
        <f>VLOOKUP(B115,CCG_codes_lookup!$A$3:$C$35,2,FALSE)</f>
        <v>NHS Newham</v>
      </c>
      <c r="D115" s="3" t="str">
        <f>VLOOKUP(B115,CCG_codes_lookup!$A$3:$D$35,4,FALSE)</f>
        <v>North East London STP</v>
      </c>
      <c r="E115">
        <v>1</v>
      </c>
      <c r="F115">
        <v>2</v>
      </c>
      <c r="G115" s="3" t="str">
        <f t="shared" si="2"/>
        <v>male</v>
      </c>
      <c r="H115" s="3" t="str">
        <f t="shared" si="3"/>
        <v>2</v>
      </c>
    </row>
    <row r="116" spans="1:8" x14ac:dyDescent="0.25">
      <c r="A116">
        <v>58</v>
      </c>
      <c r="B116" t="s">
        <v>85</v>
      </c>
      <c r="C116" s="3" t="str">
        <f>VLOOKUP(B116,CCG_codes_lookup!$A$3:$C$35,2,FALSE)</f>
        <v>NHS Richmond</v>
      </c>
      <c r="D116" s="3" t="str">
        <f>VLOOKUP(B116,CCG_codes_lookup!$A$3:$D$35,4,FALSE)</f>
        <v>South West London STP</v>
      </c>
      <c r="E116">
        <v>1</v>
      </c>
      <c r="F116">
        <v>2</v>
      </c>
      <c r="G116" s="3" t="str">
        <f t="shared" si="2"/>
        <v>male</v>
      </c>
      <c r="H116" s="3" t="str">
        <f t="shared" si="3"/>
        <v>2</v>
      </c>
    </row>
    <row r="117" spans="1:8" x14ac:dyDescent="0.25">
      <c r="A117">
        <v>1753</v>
      </c>
      <c r="B117" t="s">
        <v>97</v>
      </c>
      <c r="C117" s="3" t="str">
        <f>VLOOKUP(B117,CCG_codes_lookup!$A$3:$C$35,2,FALSE)</f>
        <v>NHS Waltham Forest</v>
      </c>
      <c r="D117" s="3" t="str">
        <f>VLOOKUP(B117,CCG_codes_lookup!$A$3:$D$35,4,FALSE)</f>
        <v>North East London STP</v>
      </c>
      <c r="E117">
        <v>2</v>
      </c>
      <c r="F117">
        <v>0</v>
      </c>
      <c r="G117" s="3" t="str">
        <f t="shared" si="2"/>
        <v>female</v>
      </c>
      <c r="H117" s="3" t="str">
        <f t="shared" si="3"/>
        <v>0</v>
      </c>
    </row>
    <row r="118" spans="1:8" x14ac:dyDescent="0.25">
      <c r="A118">
        <v>211</v>
      </c>
      <c r="B118" t="s">
        <v>103</v>
      </c>
      <c r="C118" s="3" t="str">
        <f>VLOOKUP(B118,CCG_codes_lookup!$A$3:$C$35,2,FALSE)</f>
        <v>NHS West Essex</v>
      </c>
      <c r="D118" s="3" t="str">
        <f>VLOOKUP(B118,CCG_codes_lookup!$A$3:$D$35,4,FALSE)</f>
        <v>West Essex</v>
      </c>
      <c r="E118">
        <v>2</v>
      </c>
      <c r="F118">
        <v>1</v>
      </c>
      <c r="G118" s="3" t="str">
        <f t="shared" si="2"/>
        <v>female</v>
      </c>
      <c r="H118" s="3" t="str">
        <f t="shared" si="3"/>
        <v>1</v>
      </c>
    </row>
    <row r="119" spans="1:8" x14ac:dyDescent="0.25">
      <c r="A119">
        <v>1163</v>
      </c>
      <c r="B119" t="s">
        <v>70</v>
      </c>
      <c r="C119" s="3" t="str">
        <f>VLOOKUP(B119,CCG_codes_lookup!$A$3:$C$35,2,FALSE)</f>
        <v>NHS Lambeth</v>
      </c>
      <c r="D119" s="3" t="str">
        <f>VLOOKUP(B119,CCG_codes_lookup!$A$3:$D$35,4,FALSE)</f>
        <v>South East London STP</v>
      </c>
      <c r="E119">
        <v>1</v>
      </c>
      <c r="G119" s="3" t="str">
        <f t="shared" si="2"/>
        <v>male</v>
      </c>
      <c r="H119" s="3" t="str">
        <f t="shared" si="3"/>
        <v>Cases diagnosed prior to 2007 (no Charlson score)</v>
      </c>
    </row>
    <row r="120" spans="1:8" x14ac:dyDescent="0.25">
      <c r="A120">
        <v>124</v>
      </c>
      <c r="B120" t="s">
        <v>73</v>
      </c>
      <c r="C120" s="3" t="str">
        <f>VLOOKUP(B120,CCG_codes_lookup!$A$3:$C$35,2,FALSE)</f>
        <v>NHS Lewisham</v>
      </c>
      <c r="D120" s="3" t="str">
        <f>VLOOKUP(B120,CCG_codes_lookup!$A$3:$D$35,4,FALSE)</f>
        <v>South East London STP</v>
      </c>
      <c r="E120">
        <v>2</v>
      </c>
      <c r="F120">
        <v>1</v>
      </c>
      <c r="G120" s="3" t="str">
        <f t="shared" si="2"/>
        <v>female</v>
      </c>
      <c r="H120" s="3" t="str">
        <f t="shared" si="3"/>
        <v>1</v>
      </c>
    </row>
    <row r="121" spans="1:8" x14ac:dyDescent="0.25">
      <c r="A121">
        <v>132</v>
      </c>
      <c r="B121" t="s">
        <v>100</v>
      </c>
      <c r="C121" s="3" t="str">
        <f>VLOOKUP(B121,CCG_codes_lookup!$A$3:$C$35,2,FALSE)</f>
        <v>NHS Wandsworth</v>
      </c>
      <c r="D121" s="3" t="str">
        <f>VLOOKUP(B121,CCG_codes_lookup!$A$3:$D$35,4,FALSE)</f>
        <v>South West London STP</v>
      </c>
      <c r="E121">
        <v>2</v>
      </c>
      <c r="F121">
        <v>1</v>
      </c>
      <c r="G121" s="3" t="str">
        <f t="shared" si="2"/>
        <v>female</v>
      </c>
      <c r="H121" s="3" t="str">
        <f t="shared" si="3"/>
        <v>1</v>
      </c>
    </row>
    <row r="122" spans="1:8" x14ac:dyDescent="0.25">
      <c r="A122">
        <v>946</v>
      </c>
      <c r="B122" t="s">
        <v>94</v>
      </c>
      <c r="C122" s="3" t="str">
        <f>VLOOKUP(B122,CCG_codes_lookup!$A$3:$C$35,2,FALSE)</f>
        <v>NHS Tower Hamlets</v>
      </c>
      <c r="D122" s="3" t="str">
        <f>VLOOKUP(B122,CCG_codes_lookup!$A$3:$D$35,4,FALSE)</f>
        <v>North East London STP</v>
      </c>
      <c r="E122">
        <v>1</v>
      </c>
      <c r="F122">
        <v>0</v>
      </c>
      <c r="G122" s="3" t="str">
        <f t="shared" si="2"/>
        <v>male</v>
      </c>
      <c r="H122" s="3" t="str">
        <f t="shared" si="3"/>
        <v>0</v>
      </c>
    </row>
    <row r="123" spans="1:8" x14ac:dyDescent="0.25">
      <c r="A123">
        <v>1477</v>
      </c>
      <c r="B123" t="s">
        <v>79</v>
      </c>
      <c r="C123" s="3" t="str">
        <f>VLOOKUP(B123,CCG_codes_lookup!$A$3:$C$35,2,FALSE)</f>
        <v>NHS Newham</v>
      </c>
      <c r="D123" s="3" t="str">
        <f>VLOOKUP(B123,CCG_codes_lookup!$A$3:$D$35,4,FALSE)</f>
        <v>North East London STP</v>
      </c>
      <c r="E123">
        <v>2</v>
      </c>
      <c r="F123">
        <v>0</v>
      </c>
      <c r="G123" s="3" t="str">
        <f t="shared" si="2"/>
        <v>female</v>
      </c>
      <c r="H123" s="3" t="str">
        <f t="shared" si="3"/>
        <v>0</v>
      </c>
    </row>
    <row r="124" spans="1:8" x14ac:dyDescent="0.25">
      <c r="A124">
        <v>187</v>
      </c>
      <c r="B124" t="s">
        <v>82</v>
      </c>
      <c r="C124" s="3" t="str">
        <f>VLOOKUP(B124,CCG_codes_lookup!$A$3:$C$35,2,FALSE)</f>
        <v>NHS Redbridge</v>
      </c>
      <c r="D124" s="3" t="str">
        <f>VLOOKUP(B124,CCG_codes_lookup!$A$3:$D$35,4,FALSE)</f>
        <v>North East London STP</v>
      </c>
      <c r="E124">
        <v>1</v>
      </c>
      <c r="F124">
        <v>1</v>
      </c>
      <c r="G124" s="3" t="str">
        <f t="shared" si="2"/>
        <v>male</v>
      </c>
      <c r="H124" s="3" t="str">
        <f t="shared" si="3"/>
        <v>1</v>
      </c>
    </row>
    <row r="125" spans="1:8" x14ac:dyDescent="0.25">
      <c r="A125">
        <v>101</v>
      </c>
      <c r="B125" t="s">
        <v>67</v>
      </c>
      <c r="C125" s="3" t="str">
        <f>VLOOKUP(B125,CCG_codes_lookup!$A$3:$C$35,2,FALSE)</f>
        <v>NHS Kingston</v>
      </c>
      <c r="D125" s="3" t="str">
        <f>VLOOKUP(B125,CCG_codes_lookup!$A$3:$D$35,4,FALSE)</f>
        <v>South West London STP</v>
      </c>
      <c r="E125">
        <v>2</v>
      </c>
      <c r="F125">
        <v>1</v>
      </c>
      <c r="G125" s="3" t="str">
        <f t="shared" si="2"/>
        <v>female</v>
      </c>
      <c r="H125" s="3" t="str">
        <f t="shared" si="3"/>
        <v>1</v>
      </c>
    </row>
    <row r="126" spans="1:8" x14ac:dyDescent="0.25">
      <c r="A126">
        <v>995</v>
      </c>
      <c r="B126" t="s">
        <v>64</v>
      </c>
      <c r="C126" s="3" t="str">
        <f>VLOOKUP(B126,CCG_codes_lookup!$A$3:$C$35,2,FALSE)</f>
        <v>NHS Islington</v>
      </c>
      <c r="D126" s="3" t="str">
        <f>VLOOKUP(B126,CCG_codes_lookup!$A$3:$D$35,4,FALSE)</f>
        <v>North Central London STP</v>
      </c>
      <c r="E126">
        <v>2</v>
      </c>
      <c r="G126" s="3" t="str">
        <f t="shared" si="2"/>
        <v>female</v>
      </c>
      <c r="H126" s="3" t="str">
        <f t="shared" si="3"/>
        <v>Cases diagnosed prior to 2007 (no Charlson score)</v>
      </c>
    </row>
    <row r="127" spans="1:8" x14ac:dyDescent="0.25">
      <c r="A127">
        <v>124</v>
      </c>
      <c r="B127" t="s">
        <v>76</v>
      </c>
      <c r="C127" s="3" t="str">
        <f>VLOOKUP(B127,CCG_codes_lookup!$A$3:$C$35,2,FALSE)</f>
        <v>NHS Merton</v>
      </c>
      <c r="D127" s="3" t="str">
        <f>VLOOKUP(B127,CCG_codes_lookup!$A$3:$D$35,4,FALSE)</f>
        <v>South West London STP</v>
      </c>
      <c r="E127">
        <v>2</v>
      </c>
      <c r="F127">
        <v>1</v>
      </c>
      <c r="G127" s="3" t="str">
        <f t="shared" si="2"/>
        <v>female</v>
      </c>
      <c r="H127" s="3" t="str">
        <f t="shared" si="3"/>
        <v>1</v>
      </c>
    </row>
    <row r="128" spans="1:8" x14ac:dyDescent="0.25">
      <c r="A128">
        <v>55</v>
      </c>
      <c r="B128" t="s">
        <v>91</v>
      </c>
      <c r="C128" s="3" t="str">
        <f>VLOOKUP(B128,CCG_codes_lookup!$A$3:$C$35,2,FALSE)</f>
        <v>NHS Sutton</v>
      </c>
      <c r="D128" s="3" t="str">
        <f>VLOOKUP(B128,CCG_codes_lookup!$A$3:$D$35,4,FALSE)</f>
        <v>South West London STP</v>
      </c>
      <c r="E128">
        <v>1</v>
      </c>
      <c r="F128" t="s">
        <v>109</v>
      </c>
      <c r="G128" s="3" t="str">
        <f t="shared" si="2"/>
        <v>male</v>
      </c>
      <c r="H128" s="3" t="str">
        <f t="shared" si="3"/>
        <v>3+</v>
      </c>
    </row>
    <row r="129" spans="1:8" x14ac:dyDescent="0.25">
      <c r="A129">
        <v>118</v>
      </c>
      <c r="B129" t="s">
        <v>64</v>
      </c>
      <c r="C129" s="3" t="str">
        <f>VLOOKUP(B129,CCG_codes_lookup!$A$3:$C$35,2,FALSE)</f>
        <v>NHS Islington</v>
      </c>
      <c r="D129" s="3" t="str">
        <f>VLOOKUP(B129,CCG_codes_lookup!$A$3:$D$35,4,FALSE)</f>
        <v>North Central London STP</v>
      </c>
      <c r="E129">
        <v>2</v>
      </c>
      <c r="F129">
        <v>1</v>
      </c>
      <c r="G129" s="3" t="str">
        <f t="shared" si="2"/>
        <v>female</v>
      </c>
      <c r="H129" s="3" t="str">
        <f t="shared" si="3"/>
        <v>1</v>
      </c>
    </row>
    <row r="130" spans="1:8" x14ac:dyDescent="0.25">
      <c r="A130">
        <v>57</v>
      </c>
      <c r="B130" t="s">
        <v>76</v>
      </c>
      <c r="C130" s="3" t="str">
        <f>VLOOKUP(B130,CCG_codes_lookup!$A$3:$C$35,2,FALSE)</f>
        <v>NHS Merton</v>
      </c>
      <c r="D130" s="3" t="str">
        <f>VLOOKUP(B130,CCG_codes_lookup!$A$3:$D$35,4,FALSE)</f>
        <v>South West London STP</v>
      </c>
      <c r="E130">
        <v>2</v>
      </c>
      <c r="F130">
        <v>2</v>
      </c>
      <c r="G130" s="3" t="str">
        <f t="shared" si="2"/>
        <v>female</v>
      </c>
      <c r="H130" s="3" t="str">
        <f t="shared" si="3"/>
        <v>2</v>
      </c>
    </row>
    <row r="131" spans="1:8" x14ac:dyDescent="0.25">
      <c r="A131">
        <v>31</v>
      </c>
      <c r="B131" t="s">
        <v>24</v>
      </c>
      <c r="C131" s="3" t="str">
        <f>VLOOKUP(B131,CCG_codes_lookup!$A$3:$C$35,2,FALSE)</f>
        <v>NHS Camden</v>
      </c>
      <c r="D131" s="3" t="str">
        <f>VLOOKUP(B131,CCG_codes_lookup!$A$3:$D$35,4,FALSE)</f>
        <v>North Central London STP</v>
      </c>
      <c r="E131">
        <v>2</v>
      </c>
      <c r="F131" t="s">
        <v>109</v>
      </c>
      <c r="G131" s="3" t="str">
        <f t="shared" ref="G131:G194" si="4">IF(E131=1,"male","female")</f>
        <v>female</v>
      </c>
      <c r="H131" s="3" t="str">
        <f t="shared" ref="H131:H194" si="5">IF(ISBLANK(F131)=TRUE,"Cases diagnosed prior to 2007 (no Charlson score)",IF(F131=0,"0",IF(F131=1,"1",IF(F131=2,"2",IF(F131="3+","3+","check")))))</f>
        <v>3+</v>
      </c>
    </row>
    <row r="132" spans="1:8" x14ac:dyDescent="0.25">
      <c r="A132">
        <v>50</v>
      </c>
      <c r="B132" t="s">
        <v>67</v>
      </c>
      <c r="C132" s="3" t="str">
        <f>VLOOKUP(B132,CCG_codes_lookup!$A$3:$C$35,2,FALSE)</f>
        <v>NHS Kingston</v>
      </c>
      <c r="D132" s="3" t="str">
        <f>VLOOKUP(B132,CCG_codes_lookup!$A$3:$D$35,4,FALSE)</f>
        <v>South West London STP</v>
      </c>
      <c r="E132">
        <v>1</v>
      </c>
      <c r="F132">
        <v>2</v>
      </c>
      <c r="G132" s="3" t="str">
        <f t="shared" si="4"/>
        <v>male</v>
      </c>
      <c r="H132" s="3" t="str">
        <f t="shared" si="5"/>
        <v>2</v>
      </c>
    </row>
    <row r="133" spans="1:8" x14ac:dyDescent="0.25">
      <c r="A133">
        <v>90</v>
      </c>
      <c r="B133" t="s">
        <v>30</v>
      </c>
      <c r="C133" s="3" t="str">
        <f>VLOOKUP(B133,CCG_codes_lookup!$A$3:$C$35,2,FALSE)</f>
        <v>NHS City and Hackney</v>
      </c>
      <c r="D133" s="3" t="str">
        <f>VLOOKUP(B133,CCG_codes_lookup!$A$3:$D$35,4,FALSE)</f>
        <v>North East London STP</v>
      </c>
      <c r="E133">
        <v>2</v>
      </c>
      <c r="F133">
        <v>1</v>
      </c>
      <c r="G133" s="3" t="str">
        <f t="shared" si="4"/>
        <v>female</v>
      </c>
      <c r="H133" s="3" t="str">
        <f t="shared" si="5"/>
        <v>1</v>
      </c>
    </row>
    <row r="134" spans="1:8" x14ac:dyDescent="0.25">
      <c r="A134">
        <v>122</v>
      </c>
      <c r="B134" t="s">
        <v>9</v>
      </c>
      <c r="C134" s="3" t="str">
        <f>VLOOKUP(B134,CCG_codes_lookup!$A$3:$C$35,2,FALSE)</f>
        <v>NHS Barnet</v>
      </c>
      <c r="D134" s="3" t="str">
        <f>VLOOKUP(B134,CCG_codes_lookup!$A$3:$D$35,4,FALSE)</f>
        <v>North Central London STP</v>
      </c>
      <c r="E134">
        <v>1</v>
      </c>
      <c r="F134">
        <v>2</v>
      </c>
      <c r="G134" s="3" t="str">
        <f t="shared" si="4"/>
        <v>male</v>
      </c>
      <c r="H134" s="3" t="str">
        <f t="shared" si="5"/>
        <v>2</v>
      </c>
    </row>
    <row r="135" spans="1:8" x14ac:dyDescent="0.25">
      <c r="A135">
        <v>88</v>
      </c>
      <c r="B135" t="s">
        <v>103</v>
      </c>
      <c r="C135" s="3" t="str">
        <f>VLOOKUP(B135,CCG_codes_lookup!$A$3:$C$35,2,FALSE)</f>
        <v>NHS West Essex</v>
      </c>
      <c r="D135" s="3" t="str">
        <f>VLOOKUP(B135,CCG_codes_lookup!$A$3:$D$35,4,FALSE)</f>
        <v>West Essex</v>
      </c>
      <c r="E135">
        <v>2</v>
      </c>
      <c r="F135">
        <v>2</v>
      </c>
      <c r="G135" s="3" t="str">
        <f t="shared" si="4"/>
        <v>female</v>
      </c>
      <c r="H135" s="3" t="str">
        <f t="shared" si="5"/>
        <v>2</v>
      </c>
    </row>
    <row r="136" spans="1:8" x14ac:dyDescent="0.25">
      <c r="A136">
        <v>185</v>
      </c>
      <c r="B136" t="s">
        <v>58</v>
      </c>
      <c r="C136" s="3" t="str">
        <f>VLOOKUP(B136,CCG_codes_lookup!$A$3:$C$35,2,FALSE)</f>
        <v>NHS Hillingdon</v>
      </c>
      <c r="D136" s="3" t="str">
        <f>VLOOKUP(B136,CCG_codes_lookup!$A$3:$D$35,4,FALSE)</f>
        <v>North West London STP</v>
      </c>
      <c r="E136">
        <v>1</v>
      </c>
      <c r="F136">
        <v>1</v>
      </c>
      <c r="G136" s="3" t="str">
        <f t="shared" si="4"/>
        <v>male</v>
      </c>
      <c r="H136" s="3" t="str">
        <f t="shared" si="5"/>
        <v>1</v>
      </c>
    </row>
    <row r="137" spans="1:8" x14ac:dyDescent="0.25">
      <c r="A137">
        <v>2019</v>
      </c>
      <c r="B137" t="s">
        <v>82</v>
      </c>
      <c r="C137" s="3" t="str">
        <f>VLOOKUP(B137,CCG_codes_lookup!$A$3:$C$35,2,FALSE)</f>
        <v>NHS Redbridge</v>
      </c>
      <c r="D137" s="3" t="str">
        <f>VLOOKUP(B137,CCG_codes_lookup!$A$3:$D$35,4,FALSE)</f>
        <v>North East London STP</v>
      </c>
      <c r="E137">
        <v>2</v>
      </c>
      <c r="F137">
        <v>0</v>
      </c>
      <c r="G137" s="3" t="str">
        <f t="shared" si="4"/>
        <v>female</v>
      </c>
      <c r="H137" s="3" t="str">
        <f t="shared" si="5"/>
        <v>0</v>
      </c>
    </row>
    <row r="138" spans="1:8" x14ac:dyDescent="0.25">
      <c r="A138">
        <v>1489</v>
      </c>
      <c r="B138" t="s">
        <v>9</v>
      </c>
      <c r="C138" s="3" t="str">
        <f>VLOOKUP(B138,CCG_codes_lookup!$A$3:$C$35,2,FALSE)</f>
        <v>NHS Barnet</v>
      </c>
      <c r="D138" s="3" t="str">
        <f>VLOOKUP(B138,CCG_codes_lookup!$A$3:$D$35,4,FALSE)</f>
        <v>North Central London STP</v>
      </c>
      <c r="E138">
        <v>1</v>
      </c>
      <c r="G138" s="3" t="str">
        <f t="shared" si="4"/>
        <v>male</v>
      </c>
      <c r="H138" s="3" t="str">
        <f t="shared" si="5"/>
        <v>Cases diagnosed prior to 2007 (no Charlson score)</v>
      </c>
    </row>
    <row r="139" spans="1:8" x14ac:dyDescent="0.25">
      <c r="A139">
        <v>1918</v>
      </c>
      <c r="B139" t="s">
        <v>61</v>
      </c>
      <c r="C139" s="3" t="str">
        <f>VLOOKUP(B139,CCG_codes_lookup!$A$3:$C$35,2,FALSE)</f>
        <v>NHS Hounslow</v>
      </c>
      <c r="D139" s="3" t="str">
        <f>VLOOKUP(B139,CCG_codes_lookup!$A$3:$D$35,4,FALSE)</f>
        <v>North West London STP</v>
      </c>
      <c r="E139">
        <v>2</v>
      </c>
      <c r="F139">
        <v>0</v>
      </c>
      <c r="G139" s="3" t="str">
        <f t="shared" si="4"/>
        <v>female</v>
      </c>
      <c r="H139" s="3" t="str">
        <f t="shared" si="5"/>
        <v>0</v>
      </c>
    </row>
    <row r="140" spans="1:8" x14ac:dyDescent="0.25">
      <c r="A140">
        <v>906</v>
      </c>
      <c r="B140" t="s">
        <v>49</v>
      </c>
      <c r="C140" s="3" t="str">
        <f>VLOOKUP(B140,CCG_codes_lookup!$A$3:$C$35,2,FALSE)</f>
        <v>NHS Haringey</v>
      </c>
      <c r="D140" s="3" t="str">
        <f>VLOOKUP(B140,CCG_codes_lookup!$A$3:$D$35,4,FALSE)</f>
        <v>North Central London STP</v>
      </c>
      <c r="E140">
        <v>1</v>
      </c>
      <c r="G140" s="3" t="str">
        <f t="shared" si="4"/>
        <v>male</v>
      </c>
      <c r="H140" s="3" t="str">
        <f t="shared" si="5"/>
        <v>Cases diagnosed prior to 2007 (no Charlson score)</v>
      </c>
    </row>
    <row r="141" spans="1:8" x14ac:dyDescent="0.25">
      <c r="A141">
        <v>2440</v>
      </c>
      <c r="B141" t="s">
        <v>21</v>
      </c>
      <c r="C141" s="3" t="str">
        <f>VLOOKUP(B141,CCG_codes_lookup!$A$3:$C$35,2,FALSE)</f>
        <v>NHS Bromley</v>
      </c>
      <c r="D141" s="3" t="str">
        <f>VLOOKUP(B141,CCG_codes_lookup!$A$3:$D$35,4,FALSE)</f>
        <v>South East London STP</v>
      </c>
      <c r="E141">
        <v>2</v>
      </c>
      <c r="G141" s="3" t="str">
        <f t="shared" si="4"/>
        <v>female</v>
      </c>
      <c r="H141" s="3" t="str">
        <f t="shared" si="5"/>
        <v>Cases diagnosed prior to 2007 (no Charlson score)</v>
      </c>
    </row>
    <row r="142" spans="1:8" x14ac:dyDescent="0.25">
      <c r="A142">
        <v>1848</v>
      </c>
      <c r="B142" t="s">
        <v>17</v>
      </c>
      <c r="C142" s="3" t="str">
        <f>VLOOKUP(B142,CCG_codes_lookup!$A$3:$C$35,2,FALSE)</f>
        <v>NHS Brent</v>
      </c>
      <c r="D142" s="3" t="str">
        <f>VLOOKUP(B142,CCG_codes_lookup!$A$3:$D$35,4,FALSE)</f>
        <v>North West London STP</v>
      </c>
      <c r="E142">
        <v>1</v>
      </c>
      <c r="F142">
        <v>0</v>
      </c>
      <c r="G142" s="3" t="str">
        <f t="shared" si="4"/>
        <v>male</v>
      </c>
      <c r="H142" s="3" t="str">
        <f t="shared" si="5"/>
        <v>0</v>
      </c>
    </row>
    <row r="143" spans="1:8" x14ac:dyDescent="0.25">
      <c r="A143">
        <v>2145</v>
      </c>
      <c r="B143" t="s">
        <v>40</v>
      </c>
      <c r="C143" s="3" t="str">
        <f>VLOOKUP(B143,CCG_codes_lookup!$A$3:$C$35,2,FALSE)</f>
        <v>NHS Enfield</v>
      </c>
      <c r="D143" s="3" t="str">
        <f>VLOOKUP(B143,CCG_codes_lookup!$A$3:$D$35,4,FALSE)</f>
        <v>North Central London STP</v>
      </c>
      <c r="E143">
        <v>1</v>
      </c>
      <c r="F143">
        <v>0</v>
      </c>
      <c r="G143" s="3" t="str">
        <f t="shared" si="4"/>
        <v>male</v>
      </c>
      <c r="H143" s="3" t="str">
        <f t="shared" si="5"/>
        <v>0</v>
      </c>
    </row>
    <row r="144" spans="1:8" x14ac:dyDescent="0.25">
      <c r="A144">
        <v>69</v>
      </c>
      <c r="B144" t="s">
        <v>5</v>
      </c>
      <c r="C144" s="3" t="str">
        <f>VLOOKUP(B144,CCG_codes_lookup!$A$3:$C$35,2,FALSE)</f>
        <v>NHS Barking &amp; Dagenham</v>
      </c>
      <c r="D144" s="3" t="str">
        <f>VLOOKUP(B144,CCG_codes_lookup!$A$3:$D$35,4,FALSE)</f>
        <v>North East London STP</v>
      </c>
      <c r="E144">
        <v>2</v>
      </c>
      <c r="F144">
        <v>2</v>
      </c>
      <c r="G144" s="3" t="str">
        <f t="shared" si="4"/>
        <v>female</v>
      </c>
      <c r="H144" s="3" t="str">
        <f t="shared" si="5"/>
        <v>2</v>
      </c>
    </row>
    <row r="145" spans="1:8" x14ac:dyDescent="0.25">
      <c r="A145">
        <v>3241</v>
      </c>
      <c r="B145" t="s">
        <v>9</v>
      </c>
      <c r="C145" s="3" t="str">
        <f>VLOOKUP(B145,CCG_codes_lookup!$A$3:$C$35,2,FALSE)</f>
        <v>NHS Barnet</v>
      </c>
      <c r="D145" s="3" t="str">
        <f>VLOOKUP(B145,CCG_codes_lookup!$A$3:$D$35,4,FALSE)</f>
        <v>North Central London STP</v>
      </c>
      <c r="E145">
        <v>2</v>
      </c>
      <c r="F145">
        <v>0</v>
      </c>
      <c r="G145" s="3" t="str">
        <f t="shared" si="4"/>
        <v>female</v>
      </c>
      <c r="H145" s="3" t="str">
        <f t="shared" si="5"/>
        <v>0</v>
      </c>
    </row>
    <row r="146" spans="1:8" x14ac:dyDescent="0.25">
      <c r="A146">
        <v>1824</v>
      </c>
      <c r="B146" t="s">
        <v>88</v>
      </c>
      <c r="C146" s="3" t="str">
        <f>VLOOKUP(B146,CCG_codes_lookup!$A$3:$C$35,2,FALSE)</f>
        <v>NHS Southwark</v>
      </c>
      <c r="D146" s="3" t="str">
        <f>VLOOKUP(B146,CCG_codes_lookup!$A$3:$D$35,4,FALSE)</f>
        <v>South East London STP</v>
      </c>
      <c r="E146">
        <v>2</v>
      </c>
      <c r="F146">
        <v>0</v>
      </c>
      <c r="G146" s="3" t="str">
        <f t="shared" si="4"/>
        <v>female</v>
      </c>
      <c r="H146" s="3" t="str">
        <f t="shared" si="5"/>
        <v>0</v>
      </c>
    </row>
    <row r="147" spans="1:8" x14ac:dyDescent="0.25">
      <c r="A147">
        <v>45</v>
      </c>
      <c r="B147" t="s">
        <v>82</v>
      </c>
      <c r="C147" s="3" t="str">
        <f>VLOOKUP(B147,CCG_codes_lookup!$A$3:$C$35,2,FALSE)</f>
        <v>NHS Redbridge</v>
      </c>
      <c r="D147" s="3" t="str">
        <f>VLOOKUP(B147,CCG_codes_lookup!$A$3:$D$35,4,FALSE)</f>
        <v>North East London STP</v>
      </c>
      <c r="E147">
        <v>2</v>
      </c>
      <c r="F147" t="s">
        <v>109</v>
      </c>
      <c r="G147" s="3" t="str">
        <f t="shared" si="4"/>
        <v>female</v>
      </c>
      <c r="H147" s="3" t="str">
        <f t="shared" si="5"/>
        <v>3+</v>
      </c>
    </row>
    <row r="148" spans="1:8" x14ac:dyDescent="0.25">
      <c r="A148">
        <v>1189</v>
      </c>
      <c r="B148" t="s">
        <v>94</v>
      </c>
      <c r="C148" s="3" t="str">
        <f>VLOOKUP(B148,CCG_codes_lookup!$A$3:$C$35,2,FALSE)</f>
        <v>NHS Tower Hamlets</v>
      </c>
      <c r="D148" s="3" t="str">
        <f>VLOOKUP(B148,CCG_codes_lookup!$A$3:$D$35,4,FALSE)</f>
        <v>North East London STP</v>
      </c>
      <c r="E148">
        <v>2</v>
      </c>
      <c r="F148">
        <v>0</v>
      </c>
      <c r="G148" s="3" t="str">
        <f t="shared" si="4"/>
        <v>female</v>
      </c>
      <c r="H148" s="3" t="str">
        <f t="shared" si="5"/>
        <v>0</v>
      </c>
    </row>
    <row r="149" spans="1:8" x14ac:dyDescent="0.25">
      <c r="A149">
        <v>96</v>
      </c>
      <c r="B149" t="s">
        <v>5</v>
      </c>
      <c r="C149" s="3" t="str">
        <f>VLOOKUP(B149,CCG_codes_lookup!$A$3:$C$35,2,FALSE)</f>
        <v>NHS Barking &amp; Dagenham</v>
      </c>
      <c r="D149" s="3" t="str">
        <f>VLOOKUP(B149,CCG_codes_lookup!$A$3:$D$35,4,FALSE)</f>
        <v>North East London STP</v>
      </c>
      <c r="E149">
        <v>2</v>
      </c>
      <c r="F149">
        <v>1</v>
      </c>
      <c r="G149" s="3" t="str">
        <f t="shared" si="4"/>
        <v>female</v>
      </c>
      <c r="H149" s="3" t="str">
        <f t="shared" si="5"/>
        <v>1</v>
      </c>
    </row>
    <row r="150" spans="1:8" x14ac:dyDescent="0.25">
      <c r="A150">
        <v>2817</v>
      </c>
      <c r="B150" t="s">
        <v>33</v>
      </c>
      <c r="C150" s="3" t="str">
        <f>VLOOKUP(B150,CCG_codes_lookup!$A$3:$C$35,2,FALSE)</f>
        <v>NHS Croydon</v>
      </c>
      <c r="D150" s="3" t="str">
        <f>VLOOKUP(B150,CCG_codes_lookup!$A$3:$D$35,4,FALSE)</f>
        <v>South West London STP</v>
      </c>
      <c r="E150">
        <v>1</v>
      </c>
      <c r="F150">
        <v>0</v>
      </c>
      <c r="G150" s="3" t="str">
        <f t="shared" si="4"/>
        <v>male</v>
      </c>
      <c r="H150" s="3" t="str">
        <f t="shared" si="5"/>
        <v>0</v>
      </c>
    </row>
    <row r="151" spans="1:8" x14ac:dyDescent="0.25">
      <c r="A151">
        <v>1296</v>
      </c>
      <c r="B151" t="s">
        <v>85</v>
      </c>
      <c r="C151" s="3" t="str">
        <f>VLOOKUP(B151,CCG_codes_lookup!$A$3:$C$35,2,FALSE)</f>
        <v>NHS Richmond</v>
      </c>
      <c r="D151" s="3" t="str">
        <f>VLOOKUP(B151,CCG_codes_lookup!$A$3:$D$35,4,FALSE)</f>
        <v>South West London STP</v>
      </c>
      <c r="E151">
        <v>2</v>
      </c>
      <c r="G151" s="3" t="str">
        <f t="shared" si="4"/>
        <v>female</v>
      </c>
      <c r="H151" s="3" t="str">
        <f t="shared" si="5"/>
        <v>Cases diagnosed prior to 2007 (no Charlson score)</v>
      </c>
    </row>
    <row r="152" spans="1:8" x14ac:dyDescent="0.25">
      <c r="A152">
        <v>51</v>
      </c>
      <c r="B152" t="s">
        <v>97</v>
      </c>
      <c r="C152" s="3" t="str">
        <f>VLOOKUP(B152,CCG_codes_lookup!$A$3:$C$35,2,FALSE)</f>
        <v>NHS Waltham Forest</v>
      </c>
      <c r="D152" s="3" t="str">
        <f>VLOOKUP(B152,CCG_codes_lookup!$A$3:$D$35,4,FALSE)</f>
        <v>North East London STP</v>
      </c>
      <c r="E152">
        <v>2</v>
      </c>
      <c r="F152">
        <v>2</v>
      </c>
      <c r="G152" s="3" t="str">
        <f t="shared" si="4"/>
        <v>female</v>
      </c>
      <c r="H152" s="3" t="str">
        <f t="shared" si="5"/>
        <v>2</v>
      </c>
    </row>
    <row r="153" spans="1:8" x14ac:dyDescent="0.25">
      <c r="A153">
        <v>1535</v>
      </c>
      <c r="B153" t="s">
        <v>76</v>
      </c>
      <c r="C153" s="3" t="str">
        <f>VLOOKUP(B153,CCG_codes_lookup!$A$3:$C$35,2,FALSE)</f>
        <v>NHS Merton</v>
      </c>
      <c r="D153" s="3" t="str">
        <f>VLOOKUP(B153,CCG_codes_lookup!$A$3:$D$35,4,FALSE)</f>
        <v>South West London STP</v>
      </c>
      <c r="E153">
        <v>1</v>
      </c>
      <c r="F153">
        <v>0</v>
      </c>
      <c r="G153" s="3" t="str">
        <f t="shared" si="4"/>
        <v>male</v>
      </c>
      <c r="H153" s="3" t="str">
        <f t="shared" si="5"/>
        <v>0</v>
      </c>
    </row>
    <row r="154" spans="1:8" x14ac:dyDescent="0.25">
      <c r="A154">
        <v>41</v>
      </c>
      <c r="B154" t="s">
        <v>27</v>
      </c>
      <c r="C154" s="3" t="str">
        <f>VLOOKUP(B154,CCG_codes_lookup!$A$3:$C$35,2,FALSE)</f>
        <v>NHS Central London (Westminster)</v>
      </c>
      <c r="D154" s="3" t="str">
        <f>VLOOKUP(B154,CCG_codes_lookup!$A$3:$D$35,4,FALSE)</f>
        <v>North West London STP</v>
      </c>
      <c r="E154">
        <v>1</v>
      </c>
      <c r="F154">
        <v>2</v>
      </c>
      <c r="G154" s="3" t="str">
        <f t="shared" si="4"/>
        <v>male</v>
      </c>
      <c r="H154" s="3" t="str">
        <f t="shared" si="5"/>
        <v>2</v>
      </c>
    </row>
    <row r="155" spans="1:8" x14ac:dyDescent="0.25">
      <c r="A155">
        <v>21</v>
      </c>
      <c r="B155" t="s">
        <v>85</v>
      </c>
      <c r="C155" s="3" t="str">
        <f>VLOOKUP(B155,CCG_codes_lookup!$A$3:$C$35,2,FALSE)</f>
        <v>NHS Richmond</v>
      </c>
      <c r="D155" s="3" t="str">
        <f>VLOOKUP(B155,CCG_codes_lookup!$A$3:$D$35,4,FALSE)</f>
        <v>South West London STP</v>
      </c>
      <c r="E155">
        <v>2</v>
      </c>
      <c r="F155" t="s">
        <v>109</v>
      </c>
      <c r="G155" s="3" t="str">
        <f t="shared" si="4"/>
        <v>female</v>
      </c>
      <c r="H155" s="3" t="str">
        <f t="shared" si="5"/>
        <v>3+</v>
      </c>
    </row>
    <row r="156" spans="1:8" x14ac:dyDescent="0.25">
      <c r="A156">
        <v>42</v>
      </c>
      <c r="B156" t="s">
        <v>40</v>
      </c>
      <c r="C156" s="3" t="str">
        <f>VLOOKUP(B156,CCG_codes_lookup!$A$3:$C$35,2,FALSE)</f>
        <v>NHS Enfield</v>
      </c>
      <c r="D156" s="3" t="str">
        <f>VLOOKUP(B156,CCG_codes_lookup!$A$3:$D$35,4,FALSE)</f>
        <v>North Central London STP</v>
      </c>
      <c r="E156">
        <v>2</v>
      </c>
      <c r="F156" t="s">
        <v>109</v>
      </c>
      <c r="G156" s="3" t="str">
        <f t="shared" si="4"/>
        <v>female</v>
      </c>
      <c r="H156" s="3" t="str">
        <f t="shared" si="5"/>
        <v>3+</v>
      </c>
    </row>
    <row r="157" spans="1:8" x14ac:dyDescent="0.25">
      <c r="A157">
        <v>41</v>
      </c>
      <c r="B157" t="s">
        <v>30</v>
      </c>
      <c r="C157" s="3" t="str">
        <f>VLOOKUP(B157,CCG_codes_lookup!$A$3:$C$35,2,FALSE)</f>
        <v>NHS City and Hackney</v>
      </c>
      <c r="D157" s="3" t="str">
        <f>VLOOKUP(B157,CCG_codes_lookup!$A$3:$D$35,4,FALSE)</f>
        <v>North East London STP</v>
      </c>
      <c r="E157">
        <v>1</v>
      </c>
      <c r="F157" t="s">
        <v>109</v>
      </c>
      <c r="G157" s="3" t="str">
        <f t="shared" si="4"/>
        <v>male</v>
      </c>
      <c r="H157" s="3" t="str">
        <f t="shared" si="5"/>
        <v>3+</v>
      </c>
    </row>
    <row r="158" spans="1:8" x14ac:dyDescent="0.25">
      <c r="A158">
        <v>66</v>
      </c>
      <c r="B158" t="s">
        <v>13</v>
      </c>
      <c r="C158" s="3" t="str">
        <f>VLOOKUP(B158,CCG_codes_lookup!$A$3:$C$35,2,FALSE)</f>
        <v>NHS Bexley</v>
      </c>
      <c r="D158" s="3" t="str">
        <f>VLOOKUP(B158,CCG_codes_lookup!$A$3:$D$35,4,FALSE)</f>
        <v>South East London STP</v>
      </c>
      <c r="E158">
        <v>2</v>
      </c>
      <c r="F158">
        <v>2</v>
      </c>
      <c r="G158" s="3" t="str">
        <f t="shared" si="4"/>
        <v>female</v>
      </c>
      <c r="H158" s="3" t="str">
        <f t="shared" si="5"/>
        <v>2</v>
      </c>
    </row>
    <row r="159" spans="1:8" x14ac:dyDescent="0.25">
      <c r="A159">
        <v>49</v>
      </c>
      <c r="B159" t="s">
        <v>52</v>
      </c>
      <c r="C159" s="3" t="str">
        <f>VLOOKUP(B159,CCG_codes_lookup!$A$3:$C$35,2,FALSE)</f>
        <v>NHS Harrow</v>
      </c>
      <c r="D159" s="3" t="str">
        <f>VLOOKUP(B159,CCG_codes_lookup!$A$3:$D$35,4,FALSE)</f>
        <v>North West London STP</v>
      </c>
      <c r="E159">
        <v>2</v>
      </c>
      <c r="F159" t="s">
        <v>109</v>
      </c>
      <c r="G159" s="3" t="str">
        <f t="shared" si="4"/>
        <v>female</v>
      </c>
      <c r="H159" s="3" t="str">
        <f t="shared" si="5"/>
        <v>3+</v>
      </c>
    </row>
    <row r="160" spans="1:8" x14ac:dyDescent="0.25">
      <c r="A160">
        <v>73</v>
      </c>
      <c r="B160" t="s">
        <v>49</v>
      </c>
      <c r="C160" s="3" t="str">
        <f>VLOOKUP(B160,CCG_codes_lookup!$A$3:$C$35,2,FALSE)</f>
        <v>NHS Haringey</v>
      </c>
      <c r="D160" s="3" t="str">
        <f>VLOOKUP(B160,CCG_codes_lookup!$A$3:$D$35,4,FALSE)</f>
        <v>North Central London STP</v>
      </c>
      <c r="E160">
        <v>1</v>
      </c>
      <c r="F160">
        <v>2</v>
      </c>
      <c r="G160" s="3" t="str">
        <f t="shared" si="4"/>
        <v>male</v>
      </c>
      <c r="H160" s="3" t="str">
        <f t="shared" si="5"/>
        <v>2</v>
      </c>
    </row>
    <row r="161" spans="1:8" x14ac:dyDescent="0.25">
      <c r="A161">
        <v>126</v>
      </c>
      <c r="B161" t="s">
        <v>49</v>
      </c>
      <c r="C161" s="3" t="str">
        <f>VLOOKUP(B161,CCG_codes_lookup!$A$3:$C$35,2,FALSE)</f>
        <v>NHS Haringey</v>
      </c>
      <c r="D161" s="3" t="str">
        <f>VLOOKUP(B161,CCG_codes_lookup!$A$3:$D$35,4,FALSE)</f>
        <v>North Central London STP</v>
      </c>
      <c r="E161">
        <v>1</v>
      </c>
      <c r="F161">
        <v>1</v>
      </c>
      <c r="G161" s="3" t="str">
        <f t="shared" si="4"/>
        <v>male</v>
      </c>
      <c r="H161" s="3" t="str">
        <f t="shared" si="5"/>
        <v>1</v>
      </c>
    </row>
    <row r="162" spans="1:8" x14ac:dyDescent="0.25">
      <c r="A162">
        <v>1181</v>
      </c>
      <c r="B162" t="s">
        <v>40</v>
      </c>
      <c r="C162" s="3" t="str">
        <f>VLOOKUP(B162,CCG_codes_lookup!$A$3:$C$35,2,FALSE)</f>
        <v>NHS Enfield</v>
      </c>
      <c r="D162" s="3" t="str">
        <f>VLOOKUP(B162,CCG_codes_lookup!$A$3:$D$35,4,FALSE)</f>
        <v>North Central London STP</v>
      </c>
      <c r="E162">
        <v>1</v>
      </c>
      <c r="G162" s="3" t="str">
        <f t="shared" si="4"/>
        <v>male</v>
      </c>
      <c r="H162" s="3" t="str">
        <f t="shared" si="5"/>
        <v>Cases diagnosed prior to 2007 (no Charlson score)</v>
      </c>
    </row>
    <row r="163" spans="1:8" x14ac:dyDescent="0.25">
      <c r="A163">
        <v>282</v>
      </c>
      <c r="B163" t="s">
        <v>103</v>
      </c>
      <c r="C163" s="3" t="str">
        <f>VLOOKUP(B163,CCG_codes_lookup!$A$3:$C$35,2,FALSE)</f>
        <v>NHS West Essex</v>
      </c>
      <c r="D163" s="3" t="str">
        <f>VLOOKUP(B163,CCG_codes_lookup!$A$3:$D$35,4,FALSE)</f>
        <v>West Essex</v>
      </c>
      <c r="E163">
        <v>1</v>
      </c>
      <c r="F163">
        <v>1</v>
      </c>
      <c r="G163" s="3" t="str">
        <f t="shared" si="4"/>
        <v>male</v>
      </c>
      <c r="H163" s="3" t="str">
        <f t="shared" si="5"/>
        <v>1</v>
      </c>
    </row>
    <row r="164" spans="1:8" x14ac:dyDescent="0.25">
      <c r="A164">
        <v>144</v>
      </c>
      <c r="B164" t="s">
        <v>103</v>
      </c>
      <c r="C164" s="3" t="str">
        <f>VLOOKUP(B164,CCG_codes_lookup!$A$3:$C$35,2,FALSE)</f>
        <v>NHS West Essex</v>
      </c>
      <c r="D164" s="3" t="str">
        <f>VLOOKUP(B164,CCG_codes_lookup!$A$3:$D$35,4,FALSE)</f>
        <v>West Essex</v>
      </c>
      <c r="E164">
        <v>1</v>
      </c>
      <c r="F164">
        <v>2</v>
      </c>
      <c r="G164" s="3" t="str">
        <f t="shared" si="4"/>
        <v>male</v>
      </c>
      <c r="H164" s="3" t="str">
        <f t="shared" si="5"/>
        <v>2</v>
      </c>
    </row>
    <row r="165" spans="1:8" x14ac:dyDescent="0.25">
      <c r="A165">
        <v>1336</v>
      </c>
      <c r="B165" t="s">
        <v>88</v>
      </c>
      <c r="C165" s="3" t="str">
        <f>VLOOKUP(B165,CCG_codes_lookup!$A$3:$C$35,2,FALSE)</f>
        <v>NHS Southwark</v>
      </c>
      <c r="D165" s="3" t="str">
        <f>VLOOKUP(B165,CCG_codes_lookup!$A$3:$D$35,4,FALSE)</f>
        <v>South East London STP</v>
      </c>
      <c r="E165">
        <v>2</v>
      </c>
      <c r="G165" s="3" t="str">
        <f t="shared" si="4"/>
        <v>female</v>
      </c>
      <c r="H165" s="3" t="str">
        <f t="shared" si="5"/>
        <v>Cases diagnosed prior to 2007 (no Charlson score)</v>
      </c>
    </row>
    <row r="166" spans="1:8" x14ac:dyDescent="0.25">
      <c r="A166">
        <v>1199</v>
      </c>
      <c r="B166" t="s">
        <v>107</v>
      </c>
      <c r="C166" s="3" t="str">
        <f>VLOOKUP(B166,CCG_codes_lookup!$A$3:$C$35,2,FALSE)</f>
        <v>NHS West London</v>
      </c>
      <c r="D166" s="3" t="str">
        <f>VLOOKUP(B166,CCG_codes_lookup!$A$3:$D$35,4,FALSE)</f>
        <v>North West London STP</v>
      </c>
      <c r="E166">
        <v>1</v>
      </c>
      <c r="G166" s="3" t="str">
        <f t="shared" si="4"/>
        <v>male</v>
      </c>
      <c r="H166" s="3" t="str">
        <f t="shared" si="5"/>
        <v>Cases diagnosed prior to 2007 (no Charlson score)</v>
      </c>
    </row>
    <row r="167" spans="1:8" x14ac:dyDescent="0.25">
      <c r="A167">
        <v>1369</v>
      </c>
      <c r="B167" t="s">
        <v>27</v>
      </c>
      <c r="C167" s="3" t="str">
        <f>VLOOKUP(B167,CCG_codes_lookup!$A$3:$C$35,2,FALSE)</f>
        <v>NHS Central London (Westminster)</v>
      </c>
      <c r="D167" s="3" t="str">
        <f>VLOOKUP(B167,CCG_codes_lookup!$A$3:$D$35,4,FALSE)</f>
        <v>North West London STP</v>
      </c>
      <c r="E167">
        <v>2</v>
      </c>
      <c r="F167">
        <v>0</v>
      </c>
      <c r="G167" s="3" t="str">
        <f t="shared" si="4"/>
        <v>female</v>
      </c>
      <c r="H167" s="3" t="str">
        <f t="shared" si="5"/>
        <v>0</v>
      </c>
    </row>
    <row r="168" spans="1:8" x14ac:dyDescent="0.25">
      <c r="A168">
        <v>933</v>
      </c>
      <c r="B168" t="s">
        <v>52</v>
      </c>
      <c r="C168" s="3" t="str">
        <f>VLOOKUP(B168,CCG_codes_lookup!$A$3:$C$35,2,FALSE)</f>
        <v>NHS Harrow</v>
      </c>
      <c r="D168" s="3" t="str">
        <f>VLOOKUP(B168,CCG_codes_lookup!$A$3:$D$35,4,FALSE)</f>
        <v>North West London STP</v>
      </c>
      <c r="E168">
        <v>1</v>
      </c>
      <c r="G168" s="3" t="str">
        <f t="shared" si="4"/>
        <v>male</v>
      </c>
      <c r="H168" s="3" t="str">
        <f t="shared" si="5"/>
        <v>Cases diagnosed prior to 2007 (no Charlson score)</v>
      </c>
    </row>
    <row r="169" spans="1:8" x14ac:dyDescent="0.25">
      <c r="A169">
        <v>43</v>
      </c>
      <c r="B169" t="s">
        <v>61</v>
      </c>
      <c r="C169" s="3" t="str">
        <f>VLOOKUP(B169,CCG_codes_lookup!$A$3:$C$35,2,FALSE)</f>
        <v>NHS Hounslow</v>
      </c>
      <c r="D169" s="3" t="str">
        <f>VLOOKUP(B169,CCG_codes_lookup!$A$3:$D$35,4,FALSE)</f>
        <v>North West London STP</v>
      </c>
      <c r="E169">
        <v>2</v>
      </c>
      <c r="F169" t="s">
        <v>109</v>
      </c>
      <c r="G169" s="3" t="str">
        <f t="shared" si="4"/>
        <v>female</v>
      </c>
      <c r="H169" s="3" t="str">
        <f t="shared" si="5"/>
        <v>3+</v>
      </c>
    </row>
    <row r="170" spans="1:8" x14ac:dyDescent="0.25">
      <c r="A170">
        <v>804</v>
      </c>
      <c r="B170" t="s">
        <v>85</v>
      </c>
      <c r="C170" s="3" t="str">
        <f>VLOOKUP(B170,CCG_codes_lookup!$A$3:$C$35,2,FALSE)</f>
        <v>NHS Richmond</v>
      </c>
      <c r="D170" s="3" t="str">
        <f>VLOOKUP(B170,CCG_codes_lookup!$A$3:$D$35,4,FALSE)</f>
        <v>South West London STP</v>
      </c>
      <c r="E170">
        <v>1</v>
      </c>
      <c r="G170" s="3" t="str">
        <f t="shared" si="4"/>
        <v>male</v>
      </c>
      <c r="H170" s="3" t="str">
        <f t="shared" si="5"/>
        <v>Cases diagnosed prior to 2007 (no Charlson score)</v>
      </c>
    </row>
    <row r="171" spans="1:8" x14ac:dyDescent="0.25">
      <c r="A171">
        <v>140</v>
      </c>
      <c r="B171" t="s">
        <v>70</v>
      </c>
      <c r="C171" s="3" t="str">
        <f>VLOOKUP(B171,CCG_codes_lookup!$A$3:$C$35,2,FALSE)</f>
        <v>NHS Lambeth</v>
      </c>
      <c r="D171" s="3" t="str">
        <f>VLOOKUP(B171,CCG_codes_lookup!$A$3:$D$35,4,FALSE)</f>
        <v>South East London STP</v>
      </c>
      <c r="E171">
        <v>2</v>
      </c>
      <c r="F171">
        <v>1</v>
      </c>
      <c r="G171" s="3" t="str">
        <f t="shared" si="4"/>
        <v>female</v>
      </c>
      <c r="H171" s="3" t="str">
        <f t="shared" si="5"/>
        <v>1</v>
      </c>
    </row>
    <row r="172" spans="1:8" x14ac:dyDescent="0.25">
      <c r="A172">
        <v>702</v>
      </c>
      <c r="B172" t="s">
        <v>67</v>
      </c>
      <c r="C172" s="3" t="str">
        <f>VLOOKUP(B172,CCG_codes_lookup!$A$3:$C$35,2,FALSE)</f>
        <v>NHS Kingston</v>
      </c>
      <c r="D172" s="3" t="str">
        <f>VLOOKUP(B172,CCG_codes_lookup!$A$3:$D$35,4,FALSE)</f>
        <v>South West London STP</v>
      </c>
      <c r="E172">
        <v>1</v>
      </c>
      <c r="G172" s="3" t="str">
        <f t="shared" si="4"/>
        <v>male</v>
      </c>
      <c r="H172" s="3" t="str">
        <f t="shared" si="5"/>
        <v>Cases diagnosed prior to 2007 (no Charlson score)</v>
      </c>
    </row>
    <row r="173" spans="1:8" x14ac:dyDescent="0.25">
      <c r="A173">
        <v>166</v>
      </c>
      <c r="B173" t="s">
        <v>17</v>
      </c>
      <c r="C173" s="3" t="str">
        <f>VLOOKUP(B173,CCG_codes_lookup!$A$3:$C$35,2,FALSE)</f>
        <v>NHS Brent</v>
      </c>
      <c r="D173" s="3" t="str">
        <f>VLOOKUP(B173,CCG_codes_lookup!$A$3:$D$35,4,FALSE)</f>
        <v>North West London STP</v>
      </c>
      <c r="E173">
        <v>1</v>
      </c>
      <c r="F173">
        <v>1</v>
      </c>
      <c r="G173" s="3" t="str">
        <f t="shared" si="4"/>
        <v>male</v>
      </c>
      <c r="H173" s="3" t="str">
        <f t="shared" si="5"/>
        <v>1</v>
      </c>
    </row>
    <row r="174" spans="1:8" x14ac:dyDescent="0.25">
      <c r="A174">
        <v>784</v>
      </c>
      <c r="B174" t="s">
        <v>64</v>
      </c>
      <c r="C174" s="3" t="str">
        <f>VLOOKUP(B174,CCG_codes_lookup!$A$3:$C$35,2,FALSE)</f>
        <v>NHS Islington</v>
      </c>
      <c r="D174" s="3" t="str">
        <f>VLOOKUP(B174,CCG_codes_lookup!$A$3:$D$35,4,FALSE)</f>
        <v>North Central London STP</v>
      </c>
      <c r="E174">
        <v>1</v>
      </c>
      <c r="G174" s="3" t="str">
        <f t="shared" si="4"/>
        <v>male</v>
      </c>
      <c r="H174" s="3" t="str">
        <f t="shared" si="5"/>
        <v>Cases diagnosed prior to 2007 (no Charlson score)</v>
      </c>
    </row>
    <row r="175" spans="1:8" x14ac:dyDescent="0.25">
      <c r="A175">
        <v>47</v>
      </c>
      <c r="B175" t="s">
        <v>85</v>
      </c>
      <c r="C175" s="3" t="str">
        <f>VLOOKUP(B175,CCG_codes_lookup!$A$3:$C$35,2,FALSE)</f>
        <v>NHS Richmond</v>
      </c>
      <c r="D175" s="3" t="str">
        <f>VLOOKUP(B175,CCG_codes_lookup!$A$3:$D$35,4,FALSE)</f>
        <v>South West London STP</v>
      </c>
      <c r="E175">
        <v>2</v>
      </c>
      <c r="F175">
        <v>2</v>
      </c>
      <c r="G175" s="3" t="str">
        <f t="shared" si="4"/>
        <v>female</v>
      </c>
      <c r="H175" s="3" t="str">
        <f t="shared" si="5"/>
        <v>2</v>
      </c>
    </row>
    <row r="176" spans="1:8" x14ac:dyDescent="0.25">
      <c r="A176">
        <v>73</v>
      </c>
      <c r="B176" t="s">
        <v>73</v>
      </c>
      <c r="C176" s="3" t="str">
        <f>VLOOKUP(B176,CCG_codes_lookup!$A$3:$C$35,2,FALSE)</f>
        <v>NHS Lewisham</v>
      </c>
      <c r="D176" s="3" t="str">
        <f>VLOOKUP(B176,CCG_codes_lookup!$A$3:$D$35,4,FALSE)</f>
        <v>South East London STP</v>
      </c>
      <c r="E176">
        <v>1</v>
      </c>
      <c r="F176">
        <v>2</v>
      </c>
      <c r="G176" s="3" t="str">
        <f t="shared" si="4"/>
        <v>male</v>
      </c>
      <c r="H176" s="3" t="str">
        <f t="shared" si="5"/>
        <v>2</v>
      </c>
    </row>
    <row r="177" spans="1:8" x14ac:dyDescent="0.25">
      <c r="A177">
        <v>80</v>
      </c>
      <c r="B177" t="s">
        <v>40</v>
      </c>
      <c r="C177" s="3" t="str">
        <f>VLOOKUP(B177,CCG_codes_lookup!$A$3:$C$35,2,FALSE)</f>
        <v>NHS Enfield</v>
      </c>
      <c r="D177" s="3" t="str">
        <f>VLOOKUP(B177,CCG_codes_lookup!$A$3:$D$35,4,FALSE)</f>
        <v>North Central London STP</v>
      </c>
      <c r="E177">
        <v>2</v>
      </c>
      <c r="F177">
        <v>2</v>
      </c>
      <c r="G177" s="3" t="str">
        <f t="shared" si="4"/>
        <v>female</v>
      </c>
      <c r="H177" s="3" t="str">
        <f t="shared" si="5"/>
        <v>2</v>
      </c>
    </row>
    <row r="178" spans="1:8" x14ac:dyDescent="0.25">
      <c r="A178">
        <v>57</v>
      </c>
      <c r="B178" t="s">
        <v>21</v>
      </c>
      <c r="C178" s="3" t="str">
        <f>VLOOKUP(B178,CCG_codes_lookup!$A$3:$C$35,2,FALSE)</f>
        <v>NHS Bromley</v>
      </c>
      <c r="D178" s="3" t="str">
        <f>VLOOKUP(B178,CCG_codes_lookup!$A$3:$D$35,4,FALSE)</f>
        <v>South East London STP</v>
      </c>
      <c r="E178">
        <v>1</v>
      </c>
      <c r="F178" t="s">
        <v>109</v>
      </c>
      <c r="G178" s="3" t="str">
        <f t="shared" si="4"/>
        <v>male</v>
      </c>
      <c r="H178" s="3" t="str">
        <f t="shared" si="5"/>
        <v>3+</v>
      </c>
    </row>
    <row r="179" spans="1:8" x14ac:dyDescent="0.25">
      <c r="A179">
        <v>35</v>
      </c>
      <c r="B179" t="s">
        <v>70</v>
      </c>
      <c r="C179" s="3" t="str">
        <f>VLOOKUP(B179,CCG_codes_lookup!$A$3:$C$35,2,FALSE)</f>
        <v>NHS Lambeth</v>
      </c>
      <c r="D179" s="3" t="str">
        <f>VLOOKUP(B179,CCG_codes_lookup!$A$3:$D$35,4,FALSE)</f>
        <v>South East London STP</v>
      </c>
      <c r="E179">
        <v>2</v>
      </c>
      <c r="F179" t="s">
        <v>109</v>
      </c>
      <c r="G179" s="3" t="str">
        <f t="shared" si="4"/>
        <v>female</v>
      </c>
      <c r="H179" s="3" t="str">
        <f t="shared" si="5"/>
        <v>3+</v>
      </c>
    </row>
    <row r="180" spans="1:8" x14ac:dyDescent="0.25">
      <c r="A180">
        <v>60</v>
      </c>
      <c r="B180" t="s">
        <v>91</v>
      </c>
      <c r="C180" s="3" t="str">
        <f>VLOOKUP(B180,CCG_codes_lookup!$A$3:$C$35,2,FALSE)</f>
        <v>NHS Sutton</v>
      </c>
      <c r="D180" s="3" t="str">
        <f>VLOOKUP(B180,CCG_codes_lookup!$A$3:$D$35,4,FALSE)</f>
        <v>South West London STP</v>
      </c>
      <c r="E180">
        <v>1</v>
      </c>
      <c r="F180">
        <v>2</v>
      </c>
      <c r="G180" s="3" t="str">
        <f t="shared" si="4"/>
        <v>male</v>
      </c>
      <c r="H180" s="3" t="str">
        <f t="shared" si="5"/>
        <v>2</v>
      </c>
    </row>
    <row r="181" spans="1:8" x14ac:dyDescent="0.25">
      <c r="A181">
        <v>37</v>
      </c>
      <c r="B181" t="s">
        <v>73</v>
      </c>
      <c r="C181" s="3" t="str">
        <f>VLOOKUP(B181,CCG_codes_lookup!$A$3:$C$35,2,FALSE)</f>
        <v>NHS Lewisham</v>
      </c>
      <c r="D181" s="3" t="str">
        <f>VLOOKUP(B181,CCG_codes_lookup!$A$3:$D$35,4,FALSE)</f>
        <v>South East London STP</v>
      </c>
      <c r="E181">
        <v>2</v>
      </c>
      <c r="F181" t="s">
        <v>109</v>
      </c>
      <c r="G181" s="3" t="str">
        <f t="shared" si="4"/>
        <v>female</v>
      </c>
      <c r="H181" s="3" t="str">
        <f t="shared" si="5"/>
        <v>3+</v>
      </c>
    </row>
    <row r="182" spans="1:8" x14ac:dyDescent="0.25">
      <c r="A182">
        <v>37</v>
      </c>
      <c r="B182" t="s">
        <v>30</v>
      </c>
      <c r="C182" s="3" t="str">
        <f>VLOOKUP(B182,CCG_codes_lookup!$A$3:$C$35,2,FALSE)</f>
        <v>NHS City and Hackney</v>
      </c>
      <c r="D182" s="3" t="str">
        <f>VLOOKUP(B182,CCG_codes_lookup!$A$3:$D$35,4,FALSE)</f>
        <v>North East London STP</v>
      </c>
      <c r="E182">
        <v>1</v>
      </c>
      <c r="F182">
        <v>2</v>
      </c>
      <c r="G182" s="3" t="str">
        <f t="shared" si="4"/>
        <v>male</v>
      </c>
      <c r="H182" s="3" t="str">
        <f t="shared" si="5"/>
        <v>2</v>
      </c>
    </row>
    <row r="183" spans="1:8" x14ac:dyDescent="0.25">
      <c r="A183">
        <v>2118</v>
      </c>
      <c r="B183" t="s">
        <v>55</v>
      </c>
      <c r="C183" s="3" t="str">
        <f>VLOOKUP(B183,CCG_codes_lookup!$A$3:$C$35,2,FALSE)</f>
        <v>NHS Havering</v>
      </c>
      <c r="D183" s="3" t="str">
        <f>VLOOKUP(B183,CCG_codes_lookup!$A$3:$D$35,4,FALSE)</f>
        <v>North East London STP</v>
      </c>
      <c r="E183">
        <v>1</v>
      </c>
      <c r="F183">
        <v>0</v>
      </c>
      <c r="G183" s="3" t="str">
        <f t="shared" si="4"/>
        <v>male</v>
      </c>
      <c r="H183" s="3" t="str">
        <f t="shared" si="5"/>
        <v>0</v>
      </c>
    </row>
    <row r="184" spans="1:8" x14ac:dyDescent="0.25">
      <c r="A184">
        <v>212</v>
      </c>
      <c r="B184" t="s">
        <v>9</v>
      </c>
      <c r="C184" s="3" t="str">
        <f>VLOOKUP(B184,CCG_codes_lookup!$A$3:$C$35,2,FALSE)</f>
        <v>NHS Barnet</v>
      </c>
      <c r="D184" s="3" t="str">
        <f>VLOOKUP(B184,CCG_codes_lookup!$A$3:$D$35,4,FALSE)</f>
        <v>North Central London STP</v>
      </c>
      <c r="E184">
        <v>2</v>
      </c>
      <c r="F184">
        <v>1</v>
      </c>
      <c r="G184" s="3" t="str">
        <f t="shared" si="4"/>
        <v>female</v>
      </c>
      <c r="H184" s="3" t="str">
        <f t="shared" si="5"/>
        <v>1</v>
      </c>
    </row>
    <row r="185" spans="1:8" x14ac:dyDescent="0.25">
      <c r="A185">
        <v>890</v>
      </c>
      <c r="B185" t="s">
        <v>5</v>
      </c>
      <c r="C185" s="3" t="str">
        <f>VLOOKUP(B185,CCG_codes_lookup!$A$3:$C$35,2,FALSE)</f>
        <v>NHS Barking &amp; Dagenham</v>
      </c>
      <c r="D185" s="3" t="str">
        <f>VLOOKUP(B185,CCG_codes_lookup!$A$3:$D$35,4,FALSE)</f>
        <v>North East London STP</v>
      </c>
      <c r="E185">
        <v>2</v>
      </c>
      <c r="G185" s="3" t="str">
        <f t="shared" si="4"/>
        <v>female</v>
      </c>
      <c r="H185" s="3" t="str">
        <f t="shared" si="5"/>
        <v>Cases diagnosed prior to 2007 (no Charlson score)</v>
      </c>
    </row>
    <row r="186" spans="1:8" x14ac:dyDescent="0.25">
      <c r="A186">
        <v>1196</v>
      </c>
      <c r="B186" t="s">
        <v>61</v>
      </c>
      <c r="C186" s="3" t="str">
        <f>VLOOKUP(B186,CCG_codes_lookup!$A$3:$C$35,2,FALSE)</f>
        <v>NHS Hounslow</v>
      </c>
      <c r="D186" s="3" t="str">
        <f>VLOOKUP(B186,CCG_codes_lookup!$A$3:$D$35,4,FALSE)</f>
        <v>North West London STP</v>
      </c>
      <c r="E186">
        <v>2</v>
      </c>
      <c r="G186" s="3" t="str">
        <f t="shared" si="4"/>
        <v>female</v>
      </c>
      <c r="H186" s="3" t="str">
        <f t="shared" si="5"/>
        <v>Cases diagnosed prior to 2007 (no Charlson score)</v>
      </c>
    </row>
    <row r="187" spans="1:8" x14ac:dyDescent="0.25">
      <c r="A187">
        <v>1006</v>
      </c>
      <c r="B187" t="s">
        <v>5</v>
      </c>
      <c r="C187" s="3" t="str">
        <f>VLOOKUP(B187,CCG_codes_lookup!$A$3:$C$35,2,FALSE)</f>
        <v>NHS Barking &amp; Dagenham</v>
      </c>
      <c r="D187" s="3" t="str">
        <f>VLOOKUP(B187,CCG_codes_lookup!$A$3:$D$35,4,FALSE)</f>
        <v>North East London STP</v>
      </c>
      <c r="E187">
        <v>1</v>
      </c>
      <c r="F187">
        <v>0</v>
      </c>
      <c r="G187" s="3" t="str">
        <f t="shared" si="4"/>
        <v>male</v>
      </c>
      <c r="H187" s="3" t="str">
        <f t="shared" si="5"/>
        <v>0</v>
      </c>
    </row>
    <row r="188" spans="1:8" x14ac:dyDescent="0.25">
      <c r="A188">
        <v>3045</v>
      </c>
      <c r="B188" t="s">
        <v>33</v>
      </c>
      <c r="C188" s="3" t="str">
        <f>VLOOKUP(B188,CCG_codes_lookup!$A$3:$C$35,2,FALSE)</f>
        <v>NHS Croydon</v>
      </c>
      <c r="D188" s="3" t="str">
        <f>VLOOKUP(B188,CCG_codes_lookup!$A$3:$D$35,4,FALSE)</f>
        <v>South West London STP</v>
      </c>
      <c r="E188">
        <v>2</v>
      </c>
      <c r="F188">
        <v>0</v>
      </c>
      <c r="G188" s="3" t="str">
        <f t="shared" si="4"/>
        <v>female</v>
      </c>
      <c r="H188" s="3" t="str">
        <f t="shared" si="5"/>
        <v>0</v>
      </c>
    </row>
    <row r="189" spans="1:8" x14ac:dyDescent="0.25">
      <c r="A189">
        <v>153</v>
      </c>
      <c r="B189" t="s">
        <v>61</v>
      </c>
      <c r="C189" s="3" t="str">
        <f>VLOOKUP(B189,CCG_codes_lookup!$A$3:$C$35,2,FALSE)</f>
        <v>NHS Hounslow</v>
      </c>
      <c r="D189" s="3" t="str">
        <f>VLOOKUP(B189,CCG_codes_lookup!$A$3:$D$35,4,FALSE)</f>
        <v>North West London STP</v>
      </c>
      <c r="E189">
        <v>1</v>
      </c>
      <c r="F189">
        <v>1</v>
      </c>
      <c r="G189" s="3" t="str">
        <f t="shared" si="4"/>
        <v>male</v>
      </c>
      <c r="H189" s="3" t="str">
        <f t="shared" si="5"/>
        <v>1</v>
      </c>
    </row>
    <row r="190" spans="1:8" x14ac:dyDescent="0.25">
      <c r="A190">
        <v>2137</v>
      </c>
      <c r="B190" t="s">
        <v>17</v>
      </c>
      <c r="C190" s="3" t="str">
        <f>VLOOKUP(B190,CCG_codes_lookup!$A$3:$C$35,2,FALSE)</f>
        <v>NHS Brent</v>
      </c>
      <c r="D190" s="3" t="str">
        <f>VLOOKUP(B190,CCG_codes_lookup!$A$3:$D$35,4,FALSE)</f>
        <v>North West London STP</v>
      </c>
      <c r="E190">
        <v>2</v>
      </c>
      <c r="F190">
        <v>0</v>
      </c>
      <c r="G190" s="3" t="str">
        <f t="shared" si="4"/>
        <v>female</v>
      </c>
      <c r="H190" s="3" t="str">
        <f t="shared" si="5"/>
        <v>0</v>
      </c>
    </row>
    <row r="191" spans="1:8" x14ac:dyDescent="0.25">
      <c r="A191">
        <v>152</v>
      </c>
      <c r="B191" t="s">
        <v>13</v>
      </c>
      <c r="C191" s="3" t="str">
        <f>VLOOKUP(B191,CCG_codes_lookup!$A$3:$C$35,2,FALSE)</f>
        <v>NHS Bexley</v>
      </c>
      <c r="D191" s="3" t="str">
        <f>VLOOKUP(B191,CCG_codes_lookup!$A$3:$D$35,4,FALSE)</f>
        <v>South East London STP</v>
      </c>
      <c r="E191">
        <v>1</v>
      </c>
      <c r="F191">
        <v>1</v>
      </c>
      <c r="G191" s="3" t="str">
        <f t="shared" si="4"/>
        <v>male</v>
      </c>
      <c r="H191" s="3" t="str">
        <f t="shared" si="5"/>
        <v>1</v>
      </c>
    </row>
    <row r="192" spans="1:8" x14ac:dyDescent="0.25">
      <c r="A192">
        <v>27</v>
      </c>
      <c r="B192" t="s">
        <v>97</v>
      </c>
      <c r="C192" s="3" t="str">
        <f>VLOOKUP(B192,CCG_codes_lookup!$A$3:$C$35,2,FALSE)</f>
        <v>NHS Waltham Forest</v>
      </c>
      <c r="D192" s="3" t="str">
        <f>VLOOKUP(B192,CCG_codes_lookup!$A$3:$D$35,4,FALSE)</f>
        <v>North East London STP</v>
      </c>
      <c r="E192">
        <v>2</v>
      </c>
      <c r="F192" t="s">
        <v>109</v>
      </c>
      <c r="G192" s="3" t="str">
        <f t="shared" si="4"/>
        <v>female</v>
      </c>
      <c r="H192" s="3" t="str">
        <f t="shared" si="5"/>
        <v>3+</v>
      </c>
    </row>
    <row r="193" spans="1:8" x14ac:dyDescent="0.25">
      <c r="A193">
        <v>49</v>
      </c>
      <c r="B193" t="s">
        <v>46</v>
      </c>
      <c r="C193" s="3" t="str">
        <f>VLOOKUP(B193,CCG_codes_lookup!$A$3:$C$35,2,FALSE)</f>
        <v>NHS Hammersmith and Fulham</v>
      </c>
      <c r="D193" s="3" t="str">
        <f>VLOOKUP(B193,CCG_codes_lookup!$A$3:$D$35,4,FALSE)</f>
        <v>North West London STP</v>
      </c>
      <c r="E193">
        <v>1</v>
      </c>
      <c r="F193">
        <v>2</v>
      </c>
      <c r="G193" s="3" t="str">
        <f t="shared" si="4"/>
        <v>male</v>
      </c>
      <c r="H193" s="3" t="str">
        <f t="shared" si="5"/>
        <v>2</v>
      </c>
    </row>
    <row r="194" spans="1:8" x14ac:dyDescent="0.25">
      <c r="A194">
        <v>59</v>
      </c>
      <c r="B194" t="s">
        <v>33</v>
      </c>
      <c r="C194" s="3" t="str">
        <f>VLOOKUP(B194,CCG_codes_lookup!$A$3:$C$35,2,FALSE)</f>
        <v>NHS Croydon</v>
      </c>
      <c r="D194" s="3" t="str">
        <f>VLOOKUP(B194,CCG_codes_lookup!$A$3:$D$35,4,FALSE)</f>
        <v>South West London STP</v>
      </c>
      <c r="E194">
        <v>2</v>
      </c>
      <c r="F194" t="s">
        <v>109</v>
      </c>
      <c r="G194" s="3" t="str">
        <f t="shared" si="4"/>
        <v>female</v>
      </c>
      <c r="H194" s="3" t="str">
        <f t="shared" si="5"/>
        <v>3+</v>
      </c>
    </row>
    <row r="195" spans="1:8" x14ac:dyDescent="0.25">
      <c r="A195">
        <v>1470</v>
      </c>
      <c r="B195" t="s">
        <v>91</v>
      </c>
      <c r="C195" s="3" t="str">
        <f>VLOOKUP(B195,CCG_codes_lookup!$A$3:$C$35,2,FALSE)</f>
        <v>NHS Sutton</v>
      </c>
      <c r="D195" s="3" t="str">
        <f>VLOOKUP(B195,CCG_codes_lookup!$A$3:$D$35,4,FALSE)</f>
        <v>South West London STP</v>
      </c>
      <c r="E195">
        <v>1</v>
      </c>
      <c r="F195">
        <v>0</v>
      </c>
      <c r="G195" s="3" t="str">
        <f t="shared" ref="G195:G258" si="6">IF(E195=1,"male","female")</f>
        <v>male</v>
      </c>
      <c r="H195" s="3" t="str">
        <f t="shared" ref="H195:H258" si="7">IF(ISBLANK(F195)=TRUE,"Cases diagnosed prior to 2007 (no Charlson score)",IF(F195=0,"0",IF(F195=1,"1",IF(F195=2,"2",IF(F195="3+","3+","check")))))</f>
        <v>0</v>
      </c>
    </row>
    <row r="196" spans="1:8" x14ac:dyDescent="0.25">
      <c r="A196">
        <v>98</v>
      </c>
      <c r="B196" t="s">
        <v>37</v>
      </c>
      <c r="C196" s="3" t="str">
        <f>VLOOKUP(B196,CCG_codes_lookup!$A$3:$C$35,2,FALSE)</f>
        <v>NHS Ealing</v>
      </c>
      <c r="D196" s="3" t="str">
        <f>VLOOKUP(B196,CCG_codes_lookup!$A$3:$D$35,4,FALSE)</f>
        <v>North West London STP</v>
      </c>
      <c r="E196">
        <v>1</v>
      </c>
      <c r="F196">
        <v>2</v>
      </c>
      <c r="G196" s="3" t="str">
        <f t="shared" si="6"/>
        <v>male</v>
      </c>
      <c r="H196" s="3" t="str">
        <f t="shared" si="7"/>
        <v>2</v>
      </c>
    </row>
    <row r="197" spans="1:8" x14ac:dyDescent="0.25">
      <c r="A197">
        <v>74</v>
      </c>
      <c r="B197" t="s">
        <v>37</v>
      </c>
      <c r="C197" s="3" t="str">
        <f>VLOOKUP(B197,CCG_codes_lookup!$A$3:$C$35,2,FALSE)</f>
        <v>NHS Ealing</v>
      </c>
      <c r="D197" s="3" t="str">
        <f>VLOOKUP(B197,CCG_codes_lookup!$A$3:$D$35,4,FALSE)</f>
        <v>North West London STP</v>
      </c>
      <c r="E197">
        <v>2</v>
      </c>
      <c r="F197">
        <v>2</v>
      </c>
      <c r="G197" s="3" t="str">
        <f t="shared" si="6"/>
        <v>female</v>
      </c>
      <c r="H197" s="3" t="str">
        <f t="shared" si="7"/>
        <v>2</v>
      </c>
    </row>
    <row r="198" spans="1:8" x14ac:dyDescent="0.25">
      <c r="A198">
        <v>31</v>
      </c>
      <c r="B198" t="s">
        <v>67</v>
      </c>
      <c r="C198" s="3" t="str">
        <f>VLOOKUP(B198,CCG_codes_lookup!$A$3:$C$35,2,FALSE)</f>
        <v>NHS Kingston</v>
      </c>
      <c r="D198" s="3" t="str">
        <f>VLOOKUP(B198,CCG_codes_lookup!$A$3:$D$35,4,FALSE)</f>
        <v>South West London STP</v>
      </c>
      <c r="E198">
        <v>2</v>
      </c>
      <c r="F198">
        <v>2</v>
      </c>
      <c r="G198" s="3" t="str">
        <f t="shared" si="6"/>
        <v>female</v>
      </c>
      <c r="H198" s="3" t="str">
        <f t="shared" si="7"/>
        <v>2</v>
      </c>
    </row>
    <row r="199" spans="1:8" x14ac:dyDescent="0.25">
      <c r="A199">
        <v>44</v>
      </c>
      <c r="B199" t="s">
        <v>76</v>
      </c>
      <c r="C199" s="3" t="str">
        <f>VLOOKUP(B199,CCG_codes_lookup!$A$3:$C$35,2,FALSE)</f>
        <v>NHS Merton</v>
      </c>
      <c r="D199" s="3" t="str">
        <f>VLOOKUP(B199,CCG_codes_lookup!$A$3:$D$35,4,FALSE)</f>
        <v>South West London STP</v>
      </c>
      <c r="E199">
        <v>1</v>
      </c>
      <c r="F199" t="s">
        <v>109</v>
      </c>
      <c r="G199" s="3" t="str">
        <f t="shared" si="6"/>
        <v>male</v>
      </c>
      <c r="H199" s="3" t="str">
        <f t="shared" si="7"/>
        <v>3+</v>
      </c>
    </row>
    <row r="200" spans="1:8" x14ac:dyDescent="0.25">
      <c r="A200">
        <v>30</v>
      </c>
      <c r="B200" t="s">
        <v>43</v>
      </c>
      <c r="C200" s="3" t="str">
        <f>VLOOKUP(B200,CCG_codes_lookup!$A$3:$C$35,2,FALSE)</f>
        <v>NHS Greenwich</v>
      </c>
      <c r="D200" s="3" t="str">
        <f>VLOOKUP(B200,CCG_codes_lookup!$A$3:$D$35,4,FALSE)</f>
        <v>South East London STP</v>
      </c>
      <c r="E200">
        <v>2</v>
      </c>
      <c r="F200" t="s">
        <v>109</v>
      </c>
      <c r="G200" s="3" t="str">
        <f t="shared" si="6"/>
        <v>female</v>
      </c>
      <c r="H200" s="3" t="str">
        <f t="shared" si="7"/>
        <v>3+</v>
      </c>
    </row>
    <row r="201" spans="1:8" x14ac:dyDescent="0.25">
      <c r="A201">
        <v>86</v>
      </c>
      <c r="B201" t="s">
        <v>52</v>
      </c>
      <c r="C201" s="3" t="str">
        <f>VLOOKUP(B201,CCG_codes_lookup!$A$3:$C$35,2,FALSE)</f>
        <v>NHS Harrow</v>
      </c>
      <c r="D201" s="3" t="str">
        <f>VLOOKUP(B201,CCG_codes_lookup!$A$3:$D$35,4,FALSE)</f>
        <v>North West London STP</v>
      </c>
      <c r="E201">
        <v>1</v>
      </c>
      <c r="F201">
        <v>2</v>
      </c>
      <c r="G201" s="3" t="str">
        <f t="shared" si="6"/>
        <v>male</v>
      </c>
      <c r="H201" s="3" t="str">
        <f t="shared" si="7"/>
        <v>2</v>
      </c>
    </row>
    <row r="202" spans="1:8" x14ac:dyDescent="0.25">
      <c r="A202">
        <v>54</v>
      </c>
      <c r="B202" t="s">
        <v>24</v>
      </c>
      <c r="C202" s="3" t="str">
        <f>VLOOKUP(B202,CCG_codes_lookup!$A$3:$C$35,2,FALSE)</f>
        <v>NHS Camden</v>
      </c>
      <c r="D202" s="3" t="str">
        <f>VLOOKUP(B202,CCG_codes_lookup!$A$3:$D$35,4,FALSE)</f>
        <v>North Central London STP</v>
      </c>
      <c r="E202">
        <v>1</v>
      </c>
      <c r="F202" t="s">
        <v>109</v>
      </c>
      <c r="G202" s="3" t="str">
        <f t="shared" si="6"/>
        <v>male</v>
      </c>
      <c r="H202" s="3" t="str">
        <f t="shared" si="7"/>
        <v>3+</v>
      </c>
    </row>
    <row r="203" spans="1:8" x14ac:dyDescent="0.25">
      <c r="A203">
        <v>55</v>
      </c>
      <c r="B203" t="s">
        <v>24</v>
      </c>
      <c r="C203" s="3" t="str">
        <f>VLOOKUP(B203,CCG_codes_lookup!$A$3:$C$35,2,FALSE)</f>
        <v>NHS Camden</v>
      </c>
      <c r="D203" s="3" t="str">
        <f>VLOOKUP(B203,CCG_codes_lookup!$A$3:$D$35,4,FALSE)</f>
        <v>North Central London STP</v>
      </c>
      <c r="E203">
        <v>1</v>
      </c>
      <c r="F203">
        <v>2</v>
      </c>
      <c r="G203" s="3" t="str">
        <f t="shared" si="6"/>
        <v>male</v>
      </c>
      <c r="H203" s="3" t="str">
        <f t="shared" si="7"/>
        <v>2</v>
      </c>
    </row>
    <row r="204" spans="1:8" x14ac:dyDescent="0.25">
      <c r="A204">
        <v>3102</v>
      </c>
      <c r="B204" t="s">
        <v>103</v>
      </c>
      <c r="C204" s="3" t="str">
        <f>VLOOKUP(B204,CCG_codes_lookup!$A$3:$C$35,2,FALSE)</f>
        <v>NHS West Essex</v>
      </c>
      <c r="D204" s="3" t="str">
        <f>VLOOKUP(B204,CCG_codes_lookup!$A$3:$D$35,4,FALSE)</f>
        <v>West Essex</v>
      </c>
      <c r="E204">
        <v>2</v>
      </c>
      <c r="F204">
        <v>0</v>
      </c>
      <c r="G204" s="3" t="str">
        <f t="shared" si="6"/>
        <v>female</v>
      </c>
      <c r="H204" s="3" t="str">
        <f t="shared" si="7"/>
        <v>0</v>
      </c>
    </row>
    <row r="205" spans="1:8" x14ac:dyDescent="0.25">
      <c r="A205">
        <v>1896</v>
      </c>
      <c r="B205" t="s">
        <v>103</v>
      </c>
      <c r="C205" s="3" t="str">
        <f>VLOOKUP(B205,CCG_codes_lookup!$A$3:$C$35,2,FALSE)</f>
        <v>NHS West Essex</v>
      </c>
      <c r="D205" s="3" t="str">
        <f>VLOOKUP(B205,CCG_codes_lookup!$A$3:$D$35,4,FALSE)</f>
        <v>West Essex</v>
      </c>
      <c r="E205">
        <v>2</v>
      </c>
      <c r="G205" s="3" t="str">
        <f t="shared" si="6"/>
        <v>female</v>
      </c>
      <c r="H205" s="3" t="str">
        <f t="shared" si="7"/>
        <v>Cases diagnosed prior to 2007 (no Charlson score)</v>
      </c>
    </row>
    <row r="206" spans="1:8" x14ac:dyDescent="0.25">
      <c r="A206">
        <v>2428</v>
      </c>
      <c r="B206" t="s">
        <v>55</v>
      </c>
      <c r="C206" s="3" t="str">
        <f>VLOOKUP(B206,CCG_codes_lookup!$A$3:$C$35,2,FALSE)</f>
        <v>NHS Havering</v>
      </c>
      <c r="D206" s="3" t="str">
        <f>VLOOKUP(B206,CCG_codes_lookup!$A$3:$D$35,4,FALSE)</f>
        <v>North East London STP</v>
      </c>
      <c r="E206">
        <v>2</v>
      </c>
      <c r="F206">
        <v>0</v>
      </c>
      <c r="G206" s="3" t="str">
        <f t="shared" si="6"/>
        <v>female</v>
      </c>
      <c r="H206" s="3" t="str">
        <f t="shared" si="7"/>
        <v>0</v>
      </c>
    </row>
    <row r="207" spans="1:8" x14ac:dyDescent="0.25">
      <c r="A207">
        <v>1741</v>
      </c>
      <c r="B207" t="s">
        <v>58</v>
      </c>
      <c r="C207" s="3" t="str">
        <f>VLOOKUP(B207,CCG_codes_lookup!$A$3:$C$35,2,FALSE)</f>
        <v>NHS Hillingdon</v>
      </c>
      <c r="D207" s="3" t="str">
        <f>VLOOKUP(B207,CCG_codes_lookup!$A$3:$D$35,4,FALSE)</f>
        <v>North West London STP</v>
      </c>
      <c r="E207">
        <v>1</v>
      </c>
      <c r="F207">
        <v>0</v>
      </c>
      <c r="G207" s="3" t="str">
        <f t="shared" si="6"/>
        <v>male</v>
      </c>
      <c r="H207" s="3" t="str">
        <f t="shared" si="7"/>
        <v>0</v>
      </c>
    </row>
    <row r="208" spans="1:8" x14ac:dyDescent="0.25">
      <c r="A208">
        <v>134</v>
      </c>
      <c r="B208" t="s">
        <v>97</v>
      </c>
      <c r="C208" s="3" t="str">
        <f>VLOOKUP(B208,CCG_codes_lookup!$A$3:$C$35,2,FALSE)</f>
        <v>NHS Waltham Forest</v>
      </c>
      <c r="D208" s="3" t="str">
        <f>VLOOKUP(B208,CCG_codes_lookup!$A$3:$D$35,4,FALSE)</f>
        <v>North East London STP</v>
      </c>
      <c r="E208">
        <v>2</v>
      </c>
      <c r="F208">
        <v>1</v>
      </c>
      <c r="G208" s="3" t="str">
        <f t="shared" si="6"/>
        <v>female</v>
      </c>
      <c r="H208" s="3" t="str">
        <f t="shared" si="7"/>
        <v>1</v>
      </c>
    </row>
    <row r="209" spans="1:8" x14ac:dyDescent="0.25">
      <c r="A209">
        <v>110</v>
      </c>
      <c r="B209" t="s">
        <v>58</v>
      </c>
      <c r="C209" s="3" t="str">
        <f>VLOOKUP(B209,CCG_codes_lookup!$A$3:$C$35,2,FALSE)</f>
        <v>NHS Hillingdon</v>
      </c>
      <c r="D209" s="3" t="str">
        <f>VLOOKUP(B209,CCG_codes_lookup!$A$3:$D$35,4,FALSE)</f>
        <v>North West London STP</v>
      </c>
      <c r="E209">
        <v>1</v>
      </c>
      <c r="F209">
        <v>2</v>
      </c>
      <c r="G209" s="3" t="str">
        <f t="shared" si="6"/>
        <v>male</v>
      </c>
      <c r="H209" s="3" t="str">
        <f t="shared" si="7"/>
        <v>2</v>
      </c>
    </row>
    <row r="210" spans="1:8" x14ac:dyDescent="0.25">
      <c r="A210">
        <v>1523</v>
      </c>
      <c r="B210" t="s">
        <v>30</v>
      </c>
      <c r="C210" s="3" t="str">
        <f>VLOOKUP(B210,CCG_codes_lookup!$A$3:$C$35,2,FALSE)</f>
        <v>NHS City and Hackney</v>
      </c>
      <c r="D210" s="3" t="str">
        <f>VLOOKUP(B210,CCG_codes_lookup!$A$3:$D$35,4,FALSE)</f>
        <v>North East London STP</v>
      </c>
      <c r="E210">
        <v>2</v>
      </c>
      <c r="F210">
        <v>0</v>
      </c>
      <c r="G210" s="3" t="str">
        <f t="shared" si="6"/>
        <v>female</v>
      </c>
      <c r="H210" s="3" t="str">
        <f t="shared" si="7"/>
        <v>0</v>
      </c>
    </row>
    <row r="211" spans="1:8" x14ac:dyDescent="0.25">
      <c r="A211">
        <v>106</v>
      </c>
      <c r="B211" t="s">
        <v>64</v>
      </c>
      <c r="C211" s="3" t="str">
        <f>VLOOKUP(B211,CCG_codes_lookup!$A$3:$C$35,2,FALSE)</f>
        <v>NHS Islington</v>
      </c>
      <c r="D211" s="3" t="str">
        <f>VLOOKUP(B211,CCG_codes_lookup!$A$3:$D$35,4,FALSE)</f>
        <v>North Central London STP</v>
      </c>
      <c r="E211">
        <v>1</v>
      </c>
      <c r="F211">
        <v>1</v>
      </c>
      <c r="G211" s="3" t="str">
        <f t="shared" si="6"/>
        <v>male</v>
      </c>
      <c r="H211" s="3" t="str">
        <f t="shared" si="7"/>
        <v>1</v>
      </c>
    </row>
    <row r="212" spans="1:8" x14ac:dyDescent="0.25">
      <c r="A212">
        <v>1482</v>
      </c>
      <c r="B212" t="s">
        <v>67</v>
      </c>
      <c r="C212" s="3" t="str">
        <f>VLOOKUP(B212,CCG_codes_lookup!$A$3:$C$35,2,FALSE)</f>
        <v>NHS Kingston</v>
      </c>
      <c r="D212" s="3" t="str">
        <f>VLOOKUP(B212,CCG_codes_lookup!$A$3:$D$35,4,FALSE)</f>
        <v>South West London STP</v>
      </c>
      <c r="E212">
        <v>2</v>
      </c>
      <c r="F212">
        <v>0</v>
      </c>
      <c r="G212" s="3" t="str">
        <f t="shared" si="6"/>
        <v>female</v>
      </c>
      <c r="H212" s="3" t="str">
        <f t="shared" si="7"/>
        <v>0</v>
      </c>
    </row>
    <row r="213" spans="1:8" x14ac:dyDescent="0.25">
      <c r="A213">
        <v>1188</v>
      </c>
      <c r="B213" t="s">
        <v>27</v>
      </c>
      <c r="C213" s="3" t="str">
        <f>VLOOKUP(B213,CCG_codes_lookup!$A$3:$C$35,2,FALSE)</f>
        <v>NHS Central London (Westminster)</v>
      </c>
      <c r="D213" s="3" t="str">
        <f>VLOOKUP(B213,CCG_codes_lookup!$A$3:$D$35,4,FALSE)</f>
        <v>North West London STP</v>
      </c>
      <c r="E213">
        <v>1</v>
      </c>
      <c r="F213">
        <v>0</v>
      </c>
      <c r="G213" s="3" t="str">
        <f t="shared" si="6"/>
        <v>male</v>
      </c>
      <c r="H213" s="3" t="str">
        <f t="shared" si="7"/>
        <v>0</v>
      </c>
    </row>
    <row r="214" spans="1:8" x14ac:dyDescent="0.25">
      <c r="A214">
        <v>2047</v>
      </c>
      <c r="B214" t="s">
        <v>70</v>
      </c>
      <c r="C214" s="3" t="str">
        <f>VLOOKUP(B214,CCG_codes_lookup!$A$3:$C$35,2,FALSE)</f>
        <v>NHS Lambeth</v>
      </c>
      <c r="D214" s="3" t="str">
        <f>VLOOKUP(B214,CCG_codes_lookup!$A$3:$D$35,4,FALSE)</f>
        <v>South East London STP</v>
      </c>
      <c r="E214">
        <v>1</v>
      </c>
      <c r="F214">
        <v>0</v>
      </c>
      <c r="G214" s="3" t="str">
        <f t="shared" si="6"/>
        <v>male</v>
      </c>
      <c r="H214" s="3" t="str">
        <f t="shared" si="7"/>
        <v>0</v>
      </c>
    </row>
    <row r="215" spans="1:8" x14ac:dyDescent="0.25">
      <c r="A215">
        <v>848</v>
      </c>
      <c r="B215" t="s">
        <v>30</v>
      </c>
      <c r="C215" s="3" t="str">
        <f>VLOOKUP(B215,CCG_codes_lookup!$A$3:$C$35,2,FALSE)</f>
        <v>NHS City and Hackney</v>
      </c>
      <c r="D215" s="3" t="str">
        <f>VLOOKUP(B215,CCG_codes_lookup!$A$3:$D$35,4,FALSE)</f>
        <v>North East London STP</v>
      </c>
      <c r="E215">
        <v>1</v>
      </c>
      <c r="G215" s="3" t="str">
        <f t="shared" si="6"/>
        <v>male</v>
      </c>
      <c r="H215" s="3" t="str">
        <f t="shared" si="7"/>
        <v>Cases diagnosed prior to 2007 (no Charlson score)</v>
      </c>
    </row>
    <row r="216" spans="1:8" x14ac:dyDescent="0.25">
      <c r="A216">
        <v>1992</v>
      </c>
      <c r="B216" t="s">
        <v>73</v>
      </c>
      <c r="C216" s="3" t="str">
        <f>VLOOKUP(B216,CCG_codes_lookup!$A$3:$C$35,2,FALSE)</f>
        <v>NHS Lewisham</v>
      </c>
      <c r="D216" s="3" t="str">
        <f>VLOOKUP(B216,CCG_codes_lookup!$A$3:$D$35,4,FALSE)</f>
        <v>South East London STP</v>
      </c>
      <c r="E216">
        <v>2</v>
      </c>
      <c r="F216">
        <v>0</v>
      </c>
      <c r="G216" s="3" t="str">
        <f t="shared" si="6"/>
        <v>female</v>
      </c>
      <c r="H216" s="3" t="str">
        <f t="shared" si="7"/>
        <v>0</v>
      </c>
    </row>
    <row r="217" spans="1:8" x14ac:dyDescent="0.25">
      <c r="A217">
        <v>213</v>
      </c>
      <c r="B217" t="s">
        <v>40</v>
      </c>
      <c r="C217" s="3" t="str">
        <f>VLOOKUP(B217,CCG_codes_lookup!$A$3:$C$35,2,FALSE)</f>
        <v>NHS Enfield</v>
      </c>
      <c r="D217" s="3" t="str">
        <f>VLOOKUP(B217,CCG_codes_lookup!$A$3:$D$35,4,FALSE)</f>
        <v>North Central London STP</v>
      </c>
      <c r="E217">
        <v>1</v>
      </c>
      <c r="F217">
        <v>1</v>
      </c>
      <c r="G217" s="3" t="str">
        <f t="shared" si="6"/>
        <v>male</v>
      </c>
      <c r="H217" s="3" t="str">
        <f t="shared" si="7"/>
        <v>1</v>
      </c>
    </row>
    <row r="218" spans="1:8" x14ac:dyDescent="0.25">
      <c r="A218">
        <v>36</v>
      </c>
      <c r="B218" t="s">
        <v>79</v>
      </c>
      <c r="C218" s="3" t="str">
        <f>VLOOKUP(B218,CCG_codes_lookup!$A$3:$C$35,2,FALSE)</f>
        <v>NHS Newham</v>
      </c>
      <c r="D218" s="3" t="str">
        <f>VLOOKUP(B218,CCG_codes_lookup!$A$3:$D$35,4,FALSE)</f>
        <v>North East London STP</v>
      </c>
      <c r="E218">
        <v>2</v>
      </c>
      <c r="F218" t="s">
        <v>109</v>
      </c>
      <c r="G218" s="3" t="str">
        <f t="shared" si="6"/>
        <v>female</v>
      </c>
      <c r="H218" s="3" t="str">
        <f t="shared" si="7"/>
        <v>3+</v>
      </c>
    </row>
    <row r="219" spans="1:8" x14ac:dyDescent="0.25">
      <c r="A219">
        <v>187</v>
      </c>
      <c r="B219" t="s">
        <v>40</v>
      </c>
      <c r="C219" s="3" t="str">
        <f>VLOOKUP(B219,CCG_codes_lookup!$A$3:$C$35,2,FALSE)</f>
        <v>NHS Enfield</v>
      </c>
      <c r="D219" s="3" t="str">
        <f>VLOOKUP(B219,CCG_codes_lookup!$A$3:$D$35,4,FALSE)</f>
        <v>North Central London STP</v>
      </c>
      <c r="E219">
        <v>2</v>
      </c>
      <c r="F219">
        <v>1</v>
      </c>
      <c r="G219" s="3" t="str">
        <f t="shared" si="6"/>
        <v>female</v>
      </c>
      <c r="H219" s="3" t="str">
        <f t="shared" si="7"/>
        <v>1</v>
      </c>
    </row>
    <row r="220" spans="1:8" x14ac:dyDescent="0.25">
      <c r="A220">
        <v>217</v>
      </c>
      <c r="B220" t="s">
        <v>21</v>
      </c>
      <c r="C220" s="3" t="str">
        <f>VLOOKUP(B220,CCG_codes_lookup!$A$3:$C$35,2,FALSE)</f>
        <v>NHS Bromley</v>
      </c>
      <c r="D220" s="3" t="str">
        <f>VLOOKUP(B220,CCG_codes_lookup!$A$3:$D$35,4,FALSE)</f>
        <v>South East London STP</v>
      </c>
      <c r="E220">
        <v>2</v>
      </c>
      <c r="F220">
        <v>1</v>
      </c>
      <c r="G220" s="3" t="str">
        <f t="shared" si="6"/>
        <v>female</v>
      </c>
      <c r="H220" s="3" t="str">
        <f t="shared" si="7"/>
        <v>1</v>
      </c>
    </row>
    <row r="221" spans="1:8" x14ac:dyDescent="0.25">
      <c r="A221">
        <v>34</v>
      </c>
      <c r="B221" t="s">
        <v>88</v>
      </c>
      <c r="C221" s="3" t="str">
        <f>VLOOKUP(B221,CCG_codes_lookup!$A$3:$C$35,2,FALSE)</f>
        <v>NHS Southwark</v>
      </c>
      <c r="D221" s="3" t="str">
        <f>VLOOKUP(B221,CCG_codes_lookup!$A$3:$D$35,4,FALSE)</f>
        <v>South East London STP</v>
      </c>
      <c r="E221">
        <v>2</v>
      </c>
      <c r="F221" t="s">
        <v>109</v>
      </c>
      <c r="G221" s="3" t="str">
        <f t="shared" si="6"/>
        <v>female</v>
      </c>
      <c r="H221" s="3" t="str">
        <f t="shared" si="7"/>
        <v>3+</v>
      </c>
    </row>
    <row r="222" spans="1:8" x14ac:dyDescent="0.25">
      <c r="A222">
        <v>92</v>
      </c>
      <c r="B222" t="s">
        <v>70</v>
      </c>
      <c r="C222" s="3" t="str">
        <f>VLOOKUP(B222,CCG_codes_lookup!$A$3:$C$35,2,FALSE)</f>
        <v>NHS Lambeth</v>
      </c>
      <c r="D222" s="3" t="str">
        <f>VLOOKUP(B222,CCG_codes_lookup!$A$3:$D$35,4,FALSE)</f>
        <v>South East London STP</v>
      </c>
      <c r="E222">
        <v>1</v>
      </c>
      <c r="F222">
        <v>2</v>
      </c>
      <c r="G222" s="3" t="str">
        <f t="shared" si="6"/>
        <v>male</v>
      </c>
      <c r="H222" s="3" t="str">
        <f t="shared" si="7"/>
        <v>2</v>
      </c>
    </row>
    <row r="223" spans="1:8" x14ac:dyDescent="0.25">
      <c r="A223">
        <v>95</v>
      </c>
      <c r="B223" t="s">
        <v>67</v>
      </c>
      <c r="C223" s="3" t="str">
        <f>VLOOKUP(B223,CCG_codes_lookup!$A$3:$C$35,2,FALSE)</f>
        <v>NHS Kingston</v>
      </c>
      <c r="D223" s="3" t="str">
        <f>VLOOKUP(B223,CCG_codes_lookup!$A$3:$D$35,4,FALSE)</f>
        <v>South West London STP</v>
      </c>
      <c r="E223">
        <v>1</v>
      </c>
      <c r="F223">
        <v>1</v>
      </c>
      <c r="G223" s="3" t="str">
        <f t="shared" si="6"/>
        <v>male</v>
      </c>
      <c r="H223" s="3" t="str">
        <f t="shared" si="7"/>
        <v>1</v>
      </c>
    </row>
    <row r="224" spans="1:8" x14ac:dyDescent="0.25">
      <c r="A224">
        <v>51</v>
      </c>
      <c r="B224" t="s">
        <v>64</v>
      </c>
      <c r="C224" s="3" t="str">
        <f>VLOOKUP(B224,CCG_codes_lookup!$A$3:$C$35,2,FALSE)</f>
        <v>NHS Islington</v>
      </c>
      <c r="D224" s="3" t="str">
        <f>VLOOKUP(B224,CCG_codes_lookup!$A$3:$D$35,4,FALSE)</f>
        <v>North Central London STP</v>
      </c>
      <c r="E224">
        <v>1</v>
      </c>
      <c r="F224" t="s">
        <v>109</v>
      </c>
      <c r="G224" s="3" t="str">
        <f t="shared" si="6"/>
        <v>male</v>
      </c>
      <c r="H224" s="3" t="str">
        <f t="shared" si="7"/>
        <v>3+</v>
      </c>
    </row>
    <row r="225" spans="1:8" x14ac:dyDescent="0.25">
      <c r="A225">
        <v>1517</v>
      </c>
      <c r="B225" t="s">
        <v>64</v>
      </c>
      <c r="C225" s="3" t="str">
        <f>VLOOKUP(B225,CCG_codes_lookup!$A$3:$C$35,2,FALSE)</f>
        <v>NHS Islington</v>
      </c>
      <c r="D225" s="3" t="str">
        <f>VLOOKUP(B225,CCG_codes_lookup!$A$3:$D$35,4,FALSE)</f>
        <v>North Central London STP</v>
      </c>
      <c r="E225">
        <v>2</v>
      </c>
      <c r="F225">
        <v>0</v>
      </c>
      <c r="G225" s="3" t="str">
        <f t="shared" si="6"/>
        <v>female</v>
      </c>
      <c r="H225" s="3" t="str">
        <f t="shared" si="7"/>
        <v>0</v>
      </c>
    </row>
    <row r="226" spans="1:8" x14ac:dyDescent="0.25">
      <c r="A226">
        <v>694</v>
      </c>
      <c r="B226" t="s">
        <v>97</v>
      </c>
      <c r="C226" s="3" t="str">
        <f>VLOOKUP(B226,CCG_codes_lookup!$A$3:$C$35,2,FALSE)</f>
        <v>NHS Waltham Forest</v>
      </c>
      <c r="D226" s="3" t="str">
        <f>VLOOKUP(B226,CCG_codes_lookup!$A$3:$D$35,4,FALSE)</f>
        <v>North East London STP</v>
      </c>
      <c r="E226">
        <v>1</v>
      </c>
      <c r="G226" s="3" t="str">
        <f t="shared" si="6"/>
        <v>male</v>
      </c>
      <c r="H226" s="3" t="str">
        <f t="shared" si="7"/>
        <v>Cases diagnosed prior to 2007 (no Charlson score)</v>
      </c>
    </row>
    <row r="227" spans="1:8" x14ac:dyDescent="0.25">
      <c r="A227">
        <v>1643</v>
      </c>
      <c r="B227" t="s">
        <v>43</v>
      </c>
      <c r="C227" s="3" t="str">
        <f>VLOOKUP(B227,CCG_codes_lookup!$A$3:$C$35,2,FALSE)</f>
        <v>NHS Greenwich</v>
      </c>
      <c r="D227" s="3" t="str">
        <f>VLOOKUP(B227,CCG_codes_lookup!$A$3:$D$35,4,FALSE)</f>
        <v>South East London STP</v>
      </c>
      <c r="E227">
        <v>1</v>
      </c>
      <c r="F227">
        <v>0</v>
      </c>
      <c r="G227" s="3" t="str">
        <f t="shared" si="6"/>
        <v>male</v>
      </c>
      <c r="H227" s="3" t="str">
        <f t="shared" si="7"/>
        <v>0</v>
      </c>
    </row>
    <row r="228" spans="1:8" x14ac:dyDescent="0.25">
      <c r="A228">
        <v>1399</v>
      </c>
      <c r="B228" t="s">
        <v>70</v>
      </c>
      <c r="C228" s="3" t="str">
        <f>VLOOKUP(B228,CCG_codes_lookup!$A$3:$C$35,2,FALSE)</f>
        <v>NHS Lambeth</v>
      </c>
      <c r="D228" s="3" t="str">
        <f>VLOOKUP(B228,CCG_codes_lookup!$A$3:$D$35,4,FALSE)</f>
        <v>South East London STP</v>
      </c>
      <c r="E228">
        <v>2</v>
      </c>
      <c r="G228" s="3" t="str">
        <f t="shared" si="6"/>
        <v>female</v>
      </c>
      <c r="H228" s="3" t="str">
        <f t="shared" si="7"/>
        <v>Cases diagnosed prior to 2007 (no Charlson score)</v>
      </c>
    </row>
    <row r="229" spans="1:8" x14ac:dyDescent="0.25">
      <c r="A229">
        <v>801</v>
      </c>
      <c r="B229" t="s">
        <v>91</v>
      </c>
      <c r="C229" s="3" t="str">
        <f>VLOOKUP(B229,CCG_codes_lookup!$A$3:$C$35,2,FALSE)</f>
        <v>NHS Sutton</v>
      </c>
      <c r="D229" s="3" t="str">
        <f>VLOOKUP(B229,CCG_codes_lookup!$A$3:$D$35,4,FALSE)</f>
        <v>South West London STP</v>
      </c>
      <c r="E229">
        <v>1</v>
      </c>
      <c r="G229" s="3" t="str">
        <f t="shared" si="6"/>
        <v>male</v>
      </c>
      <c r="H229" s="3" t="str">
        <f t="shared" si="7"/>
        <v>Cases diagnosed prior to 2007 (no Charlson score)</v>
      </c>
    </row>
    <row r="230" spans="1:8" x14ac:dyDescent="0.25">
      <c r="A230">
        <v>1346</v>
      </c>
      <c r="B230" t="s">
        <v>76</v>
      </c>
      <c r="C230" s="3" t="str">
        <f>VLOOKUP(B230,CCG_codes_lookup!$A$3:$C$35,2,FALSE)</f>
        <v>NHS Merton</v>
      </c>
      <c r="D230" s="3" t="str">
        <f>VLOOKUP(B230,CCG_codes_lookup!$A$3:$D$35,4,FALSE)</f>
        <v>South West London STP</v>
      </c>
      <c r="E230">
        <v>2</v>
      </c>
      <c r="G230" s="3" t="str">
        <f t="shared" si="6"/>
        <v>female</v>
      </c>
      <c r="H230" s="3" t="str">
        <f t="shared" si="7"/>
        <v>Cases diagnosed prior to 2007 (no Charlson score)</v>
      </c>
    </row>
    <row r="231" spans="1:8" x14ac:dyDescent="0.25">
      <c r="A231">
        <v>1340</v>
      </c>
      <c r="B231" t="s">
        <v>21</v>
      </c>
      <c r="C231" s="3" t="str">
        <f>VLOOKUP(B231,CCG_codes_lookup!$A$3:$C$35,2,FALSE)</f>
        <v>NHS Bromley</v>
      </c>
      <c r="D231" s="3" t="str">
        <f>VLOOKUP(B231,CCG_codes_lookup!$A$3:$D$35,4,FALSE)</f>
        <v>South East London STP</v>
      </c>
      <c r="E231">
        <v>1</v>
      </c>
      <c r="G231" s="3" t="str">
        <f t="shared" si="6"/>
        <v>male</v>
      </c>
      <c r="H231" s="3" t="str">
        <f t="shared" si="7"/>
        <v>Cases diagnosed prior to 2007 (no Charlson score)</v>
      </c>
    </row>
    <row r="232" spans="1:8" x14ac:dyDescent="0.25">
      <c r="A232">
        <v>1460</v>
      </c>
      <c r="B232" t="s">
        <v>52</v>
      </c>
      <c r="C232" s="3" t="str">
        <f>VLOOKUP(B232,CCG_codes_lookup!$A$3:$C$35,2,FALSE)</f>
        <v>NHS Harrow</v>
      </c>
      <c r="D232" s="3" t="str">
        <f>VLOOKUP(B232,CCG_codes_lookup!$A$3:$D$35,4,FALSE)</f>
        <v>North West London STP</v>
      </c>
      <c r="E232">
        <v>2</v>
      </c>
      <c r="G232" s="3" t="str">
        <f t="shared" si="6"/>
        <v>female</v>
      </c>
      <c r="H232" s="3" t="str">
        <f t="shared" si="7"/>
        <v>Cases diagnosed prior to 2007 (no Charlson score)</v>
      </c>
    </row>
    <row r="233" spans="1:8" x14ac:dyDescent="0.25">
      <c r="A233">
        <v>65</v>
      </c>
      <c r="B233" t="s">
        <v>37</v>
      </c>
      <c r="C233" s="3" t="str">
        <f>VLOOKUP(B233,CCG_codes_lookup!$A$3:$C$35,2,FALSE)</f>
        <v>NHS Ealing</v>
      </c>
      <c r="D233" s="3" t="str">
        <f>VLOOKUP(B233,CCG_codes_lookup!$A$3:$D$35,4,FALSE)</f>
        <v>North West London STP</v>
      </c>
      <c r="E233">
        <v>2</v>
      </c>
      <c r="F233" t="s">
        <v>109</v>
      </c>
      <c r="G233" s="3" t="str">
        <f t="shared" si="6"/>
        <v>female</v>
      </c>
      <c r="H233" s="3" t="str">
        <f t="shared" si="7"/>
        <v>3+</v>
      </c>
    </row>
    <row r="234" spans="1:8" x14ac:dyDescent="0.25">
      <c r="A234">
        <v>1773</v>
      </c>
      <c r="B234" t="s">
        <v>43</v>
      </c>
      <c r="C234" s="3" t="str">
        <f>VLOOKUP(B234,CCG_codes_lookup!$A$3:$C$35,2,FALSE)</f>
        <v>NHS Greenwich</v>
      </c>
      <c r="D234" s="3" t="str">
        <f>VLOOKUP(B234,CCG_codes_lookup!$A$3:$D$35,4,FALSE)</f>
        <v>South East London STP</v>
      </c>
      <c r="E234">
        <v>2</v>
      </c>
      <c r="F234">
        <v>0</v>
      </c>
      <c r="G234" s="3" t="str">
        <f t="shared" si="6"/>
        <v>female</v>
      </c>
      <c r="H234" s="3" t="str">
        <f t="shared" si="7"/>
        <v>0</v>
      </c>
    </row>
    <row r="235" spans="1:8" x14ac:dyDescent="0.25">
      <c r="A235">
        <v>2437</v>
      </c>
      <c r="B235" t="s">
        <v>37</v>
      </c>
      <c r="C235" s="3" t="str">
        <f>VLOOKUP(B235,CCG_codes_lookup!$A$3:$C$35,2,FALSE)</f>
        <v>NHS Ealing</v>
      </c>
      <c r="D235" s="3" t="str">
        <f>VLOOKUP(B235,CCG_codes_lookup!$A$3:$D$35,4,FALSE)</f>
        <v>North West London STP</v>
      </c>
      <c r="E235">
        <v>2</v>
      </c>
      <c r="F235">
        <v>0</v>
      </c>
      <c r="G235" s="3" t="str">
        <f t="shared" si="6"/>
        <v>female</v>
      </c>
      <c r="H235" s="3" t="str">
        <f t="shared" si="7"/>
        <v>0</v>
      </c>
    </row>
    <row r="236" spans="1:8" x14ac:dyDescent="0.25">
      <c r="A236">
        <v>1700</v>
      </c>
      <c r="B236" t="s">
        <v>88</v>
      </c>
      <c r="C236" s="3" t="str">
        <f>VLOOKUP(B236,CCG_codes_lookup!$A$3:$C$35,2,FALSE)</f>
        <v>NHS Southwark</v>
      </c>
      <c r="D236" s="3" t="str">
        <f>VLOOKUP(B236,CCG_codes_lookup!$A$3:$D$35,4,FALSE)</f>
        <v>South East London STP</v>
      </c>
      <c r="E236">
        <v>1</v>
      </c>
      <c r="F236">
        <v>0</v>
      </c>
      <c r="G236" s="3" t="str">
        <f t="shared" si="6"/>
        <v>male</v>
      </c>
      <c r="H236" s="3" t="str">
        <f t="shared" si="7"/>
        <v>0</v>
      </c>
    </row>
    <row r="237" spans="1:8" x14ac:dyDescent="0.25">
      <c r="A237">
        <v>49</v>
      </c>
      <c r="B237" t="s">
        <v>61</v>
      </c>
      <c r="C237" s="3" t="str">
        <f>VLOOKUP(B237,CCG_codes_lookup!$A$3:$C$35,2,FALSE)</f>
        <v>NHS Hounslow</v>
      </c>
      <c r="D237" s="3" t="str">
        <f>VLOOKUP(B237,CCG_codes_lookup!$A$3:$D$35,4,FALSE)</f>
        <v>North West London STP</v>
      </c>
      <c r="E237">
        <v>1</v>
      </c>
      <c r="F237" t="s">
        <v>109</v>
      </c>
      <c r="G237" s="3" t="str">
        <f t="shared" si="6"/>
        <v>male</v>
      </c>
      <c r="H237" s="3" t="str">
        <f t="shared" si="7"/>
        <v>3+</v>
      </c>
    </row>
    <row r="238" spans="1:8" x14ac:dyDescent="0.25">
      <c r="A238">
        <v>699</v>
      </c>
      <c r="B238" t="s">
        <v>46</v>
      </c>
      <c r="C238" s="3" t="str">
        <f>VLOOKUP(B238,CCG_codes_lookup!$A$3:$C$35,2,FALSE)</f>
        <v>NHS Hammersmith and Fulham</v>
      </c>
      <c r="D238" s="3" t="str">
        <f>VLOOKUP(B238,CCG_codes_lookup!$A$3:$D$35,4,FALSE)</f>
        <v>North West London STP</v>
      </c>
      <c r="E238">
        <v>1</v>
      </c>
      <c r="G238" s="3" t="str">
        <f t="shared" si="6"/>
        <v>male</v>
      </c>
      <c r="H238" s="3" t="str">
        <f t="shared" si="7"/>
        <v>Cases diagnosed prior to 2007 (no Charlson score)</v>
      </c>
    </row>
    <row r="239" spans="1:8" x14ac:dyDescent="0.25">
      <c r="A239">
        <v>238</v>
      </c>
      <c r="B239" t="s">
        <v>9</v>
      </c>
      <c r="C239" s="3" t="str">
        <f>VLOOKUP(B239,CCG_codes_lookup!$A$3:$C$35,2,FALSE)</f>
        <v>NHS Barnet</v>
      </c>
      <c r="D239" s="3" t="str">
        <f>VLOOKUP(B239,CCG_codes_lookup!$A$3:$D$35,4,FALSE)</f>
        <v>North Central London STP</v>
      </c>
      <c r="E239">
        <v>1</v>
      </c>
      <c r="F239">
        <v>1</v>
      </c>
      <c r="G239" s="3" t="str">
        <f t="shared" si="6"/>
        <v>male</v>
      </c>
      <c r="H239" s="3" t="str">
        <f t="shared" si="7"/>
        <v>1</v>
      </c>
    </row>
    <row r="240" spans="1:8" x14ac:dyDescent="0.25">
      <c r="A240">
        <v>29</v>
      </c>
      <c r="B240" t="s">
        <v>91</v>
      </c>
      <c r="C240" s="3" t="str">
        <f>VLOOKUP(B240,CCG_codes_lookup!$A$3:$C$35,2,FALSE)</f>
        <v>NHS Sutton</v>
      </c>
      <c r="D240" s="3" t="str">
        <f>VLOOKUP(B240,CCG_codes_lookup!$A$3:$D$35,4,FALSE)</f>
        <v>South West London STP</v>
      </c>
      <c r="E240">
        <v>2</v>
      </c>
      <c r="F240" t="s">
        <v>109</v>
      </c>
      <c r="G240" s="3" t="str">
        <f t="shared" si="6"/>
        <v>female</v>
      </c>
      <c r="H240" s="3" t="str">
        <f t="shared" si="7"/>
        <v>3+</v>
      </c>
    </row>
    <row r="241" spans="1:8" x14ac:dyDescent="0.25">
      <c r="A241">
        <v>64</v>
      </c>
      <c r="B241" t="s">
        <v>107</v>
      </c>
      <c r="C241" s="3" t="str">
        <f>VLOOKUP(B241,CCG_codes_lookup!$A$3:$C$35,2,FALSE)</f>
        <v>NHS West London</v>
      </c>
      <c r="D241" s="3" t="str">
        <f>VLOOKUP(B241,CCG_codes_lookup!$A$3:$D$35,4,FALSE)</f>
        <v>North West London STP</v>
      </c>
      <c r="E241">
        <v>2</v>
      </c>
      <c r="F241">
        <v>2</v>
      </c>
      <c r="G241" s="3" t="str">
        <f t="shared" si="6"/>
        <v>female</v>
      </c>
      <c r="H241" s="3" t="str">
        <f t="shared" si="7"/>
        <v>2</v>
      </c>
    </row>
    <row r="242" spans="1:8" x14ac:dyDescent="0.25">
      <c r="A242">
        <v>69</v>
      </c>
      <c r="B242" t="s">
        <v>73</v>
      </c>
      <c r="C242" s="3" t="str">
        <f>VLOOKUP(B242,CCG_codes_lookup!$A$3:$C$35,2,FALSE)</f>
        <v>NHS Lewisham</v>
      </c>
      <c r="D242" s="3" t="str">
        <f>VLOOKUP(B242,CCG_codes_lookup!$A$3:$D$35,4,FALSE)</f>
        <v>South East London STP</v>
      </c>
      <c r="E242">
        <v>2</v>
      </c>
      <c r="F242">
        <v>2</v>
      </c>
      <c r="G242" s="3" t="str">
        <f t="shared" si="6"/>
        <v>female</v>
      </c>
      <c r="H242" s="3" t="str">
        <f t="shared" si="7"/>
        <v>2</v>
      </c>
    </row>
    <row r="243" spans="1:8" x14ac:dyDescent="0.25">
      <c r="A243">
        <v>137</v>
      </c>
      <c r="B243" t="s">
        <v>91</v>
      </c>
      <c r="C243" s="3" t="str">
        <f>VLOOKUP(B243,CCG_codes_lookup!$A$3:$C$35,2,FALSE)</f>
        <v>NHS Sutton</v>
      </c>
      <c r="D243" s="3" t="str">
        <f>VLOOKUP(B243,CCG_codes_lookup!$A$3:$D$35,4,FALSE)</f>
        <v>South West London STP</v>
      </c>
      <c r="E243">
        <v>1</v>
      </c>
      <c r="F243">
        <v>1</v>
      </c>
      <c r="G243" s="3" t="str">
        <f t="shared" si="6"/>
        <v>male</v>
      </c>
      <c r="H243" s="3" t="str">
        <f t="shared" si="7"/>
        <v>1</v>
      </c>
    </row>
    <row r="244" spans="1:8" x14ac:dyDescent="0.25">
      <c r="A244">
        <v>161</v>
      </c>
      <c r="B244" t="s">
        <v>58</v>
      </c>
      <c r="C244" s="3" t="str">
        <f>VLOOKUP(B244,CCG_codes_lookup!$A$3:$C$35,2,FALSE)</f>
        <v>NHS Hillingdon</v>
      </c>
      <c r="D244" s="3" t="str">
        <f>VLOOKUP(B244,CCG_codes_lookup!$A$3:$D$35,4,FALSE)</f>
        <v>North West London STP</v>
      </c>
      <c r="E244">
        <v>2</v>
      </c>
      <c r="F244">
        <v>1</v>
      </c>
      <c r="G244" s="3" t="str">
        <f t="shared" si="6"/>
        <v>female</v>
      </c>
      <c r="H244" s="3" t="str">
        <f t="shared" si="7"/>
        <v>1</v>
      </c>
    </row>
    <row r="245" spans="1:8" x14ac:dyDescent="0.25">
      <c r="A245">
        <v>40</v>
      </c>
      <c r="B245" t="s">
        <v>49</v>
      </c>
      <c r="C245" s="3" t="str">
        <f>VLOOKUP(B245,CCG_codes_lookup!$A$3:$C$35,2,FALSE)</f>
        <v>NHS Haringey</v>
      </c>
      <c r="D245" s="3" t="str">
        <f>VLOOKUP(B245,CCG_codes_lookup!$A$3:$D$35,4,FALSE)</f>
        <v>North Central London STP</v>
      </c>
      <c r="E245">
        <v>2</v>
      </c>
      <c r="F245">
        <v>2</v>
      </c>
      <c r="G245" s="3" t="str">
        <f t="shared" si="6"/>
        <v>female</v>
      </c>
      <c r="H245" s="3" t="str">
        <f t="shared" si="7"/>
        <v>2</v>
      </c>
    </row>
    <row r="246" spans="1:8" x14ac:dyDescent="0.25">
      <c r="A246">
        <v>96</v>
      </c>
      <c r="B246" t="s">
        <v>17</v>
      </c>
      <c r="C246" s="3" t="str">
        <f>VLOOKUP(B246,CCG_codes_lookup!$A$3:$C$35,2,FALSE)</f>
        <v>NHS Brent</v>
      </c>
      <c r="D246" s="3" t="str">
        <f>VLOOKUP(B246,CCG_codes_lookup!$A$3:$D$35,4,FALSE)</f>
        <v>North West London STP</v>
      </c>
      <c r="E246">
        <v>1</v>
      </c>
      <c r="F246">
        <v>2</v>
      </c>
      <c r="G246" s="3" t="str">
        <f t="shared" si="6"/>
        <v>male</v>
      </c>
      <c r="H246" s="3" t="str">
        <f t="shared" si="7"/>
        <v>2</v>
      </c>
    </row>
    <row r="247" spans="1:8" x14ac:dyDescent="0.25">
      <c r="A247">
        <v>62</v>
      </c>
      <c r="B247" t="s">
        <v>76</v>
      </c>
      <c r="C247" s="3" t="str">
        <f>VLOOKUP(B247,CCG_codes_lookup!$A$3:$C$35,2,FALSE)</f>
        <v>NHS Merton</v>
      </c>
      <c r="D247" s="3" t="str">
        <f>VLOOKUP(B247,CCG_codes_lookup!$A$3:$D$35,4,FALSE)</f>
        <v>South West London STP</v>
      </c>
      <c r="E247">
        <v>1</v>
      </c>
      <c r="F247">
        <v>2</v>
      </c>
      <c r="G247" s="3" t="str">
        <f t="shared" si="6"/>
        <v>male</v>
      </c>
      <c r="H247" s="3" t="str">
        <f t="shared" si="7"/>
        <v>2</v>
      </c>
    </row>
    <row r="248" spans="1:8" x14ac:dyDescent="0.25">
      <c r="A248">
        <v>24</v>
      </c>
      <c r="B248" t="s">
        <v>30</v>
      </c>
      <c r="C248" s="3" t="str">
        <f>VLOOKUP(B248,CCG_codes_lookup!$A$3:$C$35,2,FALSE)</f>
        <v>NHS City and Hackney</v>
      </c>
      <c r="D248" s="3" t="str">
        <f>VLOOKUP(B248,CCG_codes_lookup!$A$3:$D$35,4,FALSE)</f>
        <v>North East London STP</v>
      </c>
      <c r="E248">
        <v>2</v>
      </c>
      <c r="F248" t="s">
        <v>109</v>
      </c>
      <c r="G248" s="3" t="str">
        <f t="shared" si="6"/>
        <v>female</v>
      </c>
      <c r="H248" s="3" t="str">
        <f t="shared" si="7"/>
        <v>3+</v>
      </c>
    </row>
    <row r="249" spans="1:8" x14ac:dyDescent="0.25">
      <c r="A249">
        <v>47</v>
      </c>
      <c r="B249" t="s">
        <v>61</v>
      </c>
      <c r="C249" s="3" t="str">
        <f>VLOOKUP(B249,CCG_codes_lookup!$A$3:$C$35,2,FALSE)</f>
        <v>NHS Hounslow</v>
      </c>
      <c r="D249" s="3" t="str">
        <f>VLOOKUP(B249,CCG_codes_lookup!$A$3:$D$35,4,FALSE)</f>
        <v>North West London STP</v>
      </c>
      <c r="E249">
        <v>1</v>
      </c>
      <c r="F249">
        <v>2</v>
      </c>
      <c r="G249" s="3" t="str">
        <f t="shared" si="6"/>
        <v>male</v>
      </c>
      <c r="H249" s="3" t="str">
        <f t="shared" si="7"/>
        <v>2</v>
      </c>
    </row>
    <row r="250" spans="1:8" x14ac:dyDescent="0.25">
      <c r="A250">
        <v>1193</v>
      </c>
      <c r="B250" t="s">
        <v>49</v>
      </c>
      <c r="C250" s="3" t="str">
        <f>VLOOKUP(B250,CCG_codes_lookup!$A$3:$C$35,2,FALSE)</f>
        <v>NHS Haringey</v>
      </c>
      <c r="D250" s="3" t="str">
        <f>VLOOKUP(B250,CCG_codes_lookup!$A$3:$D$35,4,FALSE)</f>
        <v>North Central London STP</v>
      </c>
      <c r="E250">
        <v>2</v>
      </c>
      <c r="G250" s="3" t="str">
        <f t="shared" si="6"/>
        <v>female</v>
      </c>
      <c r="H250" s="3" t="str">
        <f t="shared" si="7"/>
        <v>Cases diagnosed prior to 2007 (no Charlson score)</v>
      </c>
    </row>
    <row r="251" spans="1:8" x14ac:dyDescent="0.25">
      <c r="A251">
        <v>2210</v>
      </c>
      <c r="B251" t="s">
        <v>58</v>
      </c>
      <c r="C251" s="3" t="str">
        <f>VLOOKUP(B251,CCG_codes_lookup!$A$3:$C$35,2,FALSE)</f>
        <v>NHS Hillingdon</v>
      </c>
      <c r="D251" s="3" t="str">
        <f>VLOOKUP(B251,CCG_codes_lookup!$A$3:$D$35,4,FALSE)</f>
        <v>North West London STP</v>
      </c>
      <c r="E251">
        <v>2</v>
      </c>
      <c r="F251">
        <v>0</v>
      </c>
      <c r="G251" s="3" t="str">
        <f t="shared" si="6"/>
        <v>female</v>
      </c>
      <c r="H251" s="3" t="str">
        <f t="shared" si="7"/>
        <v>0</v>
      </c>
    </row>
    <row r="252" spans="1:8" x14ac:dyDescent="0.25">
      <c r="A252">
        <v>51</v>
      </c>
      <c r="B252" t="s">
        <v>61</v>
      </c>
      <c r="C252" s="3" t="str">
        <f>VLOOKUP(B252,CCG_codes_lookup!$A$3:$C$35,2,FALSE)</f>
        <v>NHS Hounslow</v>
      </c>
      <c r="D252" s="3" t="str">
        <f>VLOOKUP(B252,CCG_codes_lookup!$A$3:$D$35,4,FALSE)</f>
        <v>North West London STP</v>
      </c>
      <c r="E252">
        <v>2</v>
      </c>
      <c r="F252">
        <v>2</v>
      </c>
      <c r="G252" s="3" t="str">
        <f t="shared" si="6"/>
        <v>female</v>
      </c>
      <c r="H252" s="3" t="str">
        <f t="shared" si="7"/>
        <v>2</v>
      </c>
    </row>
    <row r="253" spans="1:8" x14ac:dyDescent="0.25">
      <c r="A253">
        <v>67</v>
      </c>
      <c r="B253" t="s">
        <v>5</v>
      </c>
      <c r="C253" s="3" t="str">
        <f>VLOOKUP(B253,CCG_codes_lookup!$A$3:$C$35,2,FALSE)</f>
        <v>NHS Barking &amp; Dagenham</v>
      </c>
      <c r="D253" s="3" t="str">
        <f>VLOOKUP(B253,CCG_codes_lookup!$A$3:$D$35,4,FALSE)</f>
        <v>North East London STP</v>
      </c>
      <c r="E253">
        <v>1</v>
      </c>
      <c r="F253">
        <v>2</v>
      </c>
      <c r="G253" s="3" t="str">
        <f t="shared" si="6"/>
        <v>male</v>
      </c>
      <c r="H253" s="3" t="str">
        <f t="shared" si="7"/>
        <v>2</v>
      </c>
    </row>
    <row r="254" spans="1:8" x14ac:dyDescent="0.25">
      <c r="A254">
        <v>1133</v>
      </c>
      <c r="B254" t="s">
        <v>67</v>
      </c>
      <c r="C254" s="3" t="str">
        <f>VLOOKUP(B254,CCG_codes_lookup!$A$3:$C$35,2,FALSE)</f>
        <v>NHS Kingston</v>
      </c>
      <c r="D254" s="3" t="str">
        <f>VLOOKUP(B254,CCG_codes_lookup!$A$3:$D$35,4,FALSE)</f>
        <v>South West London STP</v>
      </c>
      <c r="E254">
        <v>2</v>
      </c>
      <c r="G254" s="3" t="str">
        <f t="shared" si="6"/>
        <v>female</v>
      </c>
      <c r="H254" s="3" t="str">
        <f t="shared" si="7"/>
        <v>Cases diagnosed prior to 2007 (no Charlson score)</v>
      </c>
    </row>
    <row r="255" spans="1:8" x14ac:dyDescent="0.25">
      <c r="A255">
        <v>1466</v>
      </c>
      <c r="B255" t="s">
        <v>30</v>
      </c>
      <c r="C255" s="3" t="str">
        <f>VLOOKUP(B255,CCG_codes_lookup!$A$3:$C$35,2,FALSE)</f>
        <v>NHS City and Hackney</v>
      </c>
      <c r="D255" s="3" t="str">
        <f>VLOOKUP(B255,CCG_codes_lookup!$A$3:$D$35,4,FALSE)</f>
        <v>North East London STP</v>
      </c>
      <c r="E255">
        <v>1</v>
      </c>
      <c r="F255">
        <v>0</v>
      </c>
      <c r="G255" s="3" t="str">
        <f t="shared" si="6"/>
        <v>male</v>
      </c>
      <c r="H255" s="3" t="str">
        <f t="shared" si="7"/>
        <v>0</v>
      </c>
    </row>
    <row r="256" spans="1:8" x14ac:dyDescent="0.25">
      <c r="A256">
        <v>53</v>
      </c>
      <c r="B256" t="s">
        <v>82</v>
      </c>
      <c r="C256" s="3" t="str">
        <f>VLOOKUP(B256,CCG_codes_lookup!$A$3:$C$35,2,FALSE)</f>
        <v>NHS Redbridge</v>
      </c>
      <c r="D256" s="3" t="str">
        <f>VLOOKUP(B256,CCG_codes_lookup!$A$3:$D$35,4,FALSE)</f>
        <v>North East London STP</v>
      </c>
      <c r="E256">
        <v>1</v>
      </c>
      <c r="F256" t="s">
        <v>109</v>
      </c>
      <c r="G256" s="3" t="str">
        <f t="shared" si="6"/>
        <v>male</v>
      </c>
      <c r="H256" s="3" t="str">
        <f t="shared" si="7"/>
        <v>3+</v>
      </c>
    </row>
    <row r="257" spans="1:8" x14ac:dyDescent="0.25">
      <c r="A257">
        <v>1671</v>
      </c>
      <c r="B257" t="s">
        <v>13</v>
      </c>
      <c r="C257" s="3" t="str">
        <f>VLOOKUP(B257,CCG_codes_lookup!$A$3:$C$35,2,FALSE)</f>
        <v>NHS Bexley</v>
      </c>
      <c r="D257" s="3" t="str">
        <f>VLOOKUP(B257,CCG_codes_lookup!$A$3:$D$35,4,FALSE)</f>
        <v>South East London STP</v>
      </c>
      <c r="E257">
        <v>2</v>
      </c>
      <c r="G257" s="3" t="str">
        <f t="shared" si="6"/>
        <v>female</v>
      </c>
      <c r="H257" s="3" t="str">
        <f t="shared" si="7"/>
        <v>Cases diagnosed prior to 2007 (no Charlson score)</v>
      </c>
    </row>
    <row r="258" spans="1:8" x14ac:dyDescent="0.25">
      <c r="A258">
        <v>70</v>
      </c>
      <c r="B258" t="s">
        <v>79</v>
      </c>
      <c r="C258" s="3" t="str">
        <f>VLOOKUP(B258,CCG_codes_lookup!$A$3:$C$35,2,FALSE)</f>
        <v>NHS Newham</v>
      </c>
      <c r="D258" s="3" t="str">
        <f>VLOOKUP(B258,CCG_codes_lookup!$A$3:$D$35,4,FALSE)</f>
        <v>North East London STP</v>
      </c>
      <c r="E258">
        <v>1</v>
      </c>
      <c r="F258" t="s">
        <v>109</v>
      </c>
      <c r="G258" s="3" t="str">
        <f t="shared" si="6"/>
        <v>male</v>
      </c>
      <c r="H258" s="3" t="str">
        <f t="shared" si="7"/>
        <v>3+</v>
      </c>
    </row>
    <row r="259" spans="1:8" x14ac:dyDescent="0.25">
      <c r="A259">
        <v>1836</v>
      </c>
      <c r="B259" t="s">
        <v>49</v>
      </c>
      <c r="C259" s="3" t="str">
        <f>VLOOKUP(B259,CCG_codes_lookup!$A$3:$C$35,2,FALSE)</f>
        <v>NHS Haringey</v>
      </c>
      <c r="D259" s="3" t="str">
        <f>VLOOKUP(B259,CCG_codes_lookup!$A$3:$D$35,4,FALSE)</f>
        <v>North Central London STP</v>
      </c>
      <c r="E259">
        <v>2</v>
      </c>
      <c r="F259">
        <v>0</v>
      </c>
      <c r="G259" s="3" t="str">
        <f t="shared" ref="G259:G322" si="8">IF(E259=1,"male","female")</f>
        <v>female</v>
      </c>
      <c r="H259" s="3" t="str">
        <f t="shared" ref="H259:H322" si="9">IF(ISBLANK(F259)=TRUE,"Cases diagnosed prior to 2007 (no Charlson score)",IF(F259=0,"0",IF(F259=1,"1",IF(F259=2,"2",IF(F259="3+","3+","check")))))</f>
        <v>0</v>
      </c>
    </row>
    <row r="260" spans="1:8" x14ac:dyDescent="0.25">
      <c r="A260">
        <v>92</v>
      </c>
      <c r="B260" t="s">
        <v>9</v>
      </c>
      <c r="C260" s="3" t="str">
        <f>VLOOKUP(B260,CCG_codes_lookup!$A$3:$C$35,2,FALSE)</f>
        <v>NHS Barnet</v>
      </c>
      <c r="D260" s="3" t="str">
        <f>VLOOKUP(B260,CCG_codes_lookup!$A$3:$D$35,4,FALSE)</f>
        <v>North Central London STP</v>
      </c>
      <c r="E260">
        <v>2</v>
      </c>
      <c r="F260">
        <v>2</v>
      </c>
      <c r="G260" s="3" t="str">
        <f t="shared" si="8"/>
        <v>female</v>
      </c>
      <c r="H260" s="3" t="str">
        <f t="shared" si="9"/>
        <v>2</v>
      </c>
    </row>
    <row r="261" spans="1:8" x14ac:dyDescent="0.25">
      <c r="A261">
        <v>78</v>
      </c>
      <c r="B261" t="s">
        <v>82</v>
      </c>
      <c r="C261" s="3" t="str">
        <f>VLOOKUP(B261,CCG_codes_lookup!$A$3:$C$35,2,FALSE)</f>
        <v>NHS Redbridge</v>
      </c>
      <c r="D261" s="3" t="str">
        <f>VLOOKUP(B261,CCG_codes_lookup!$A$3:$D$35,4,FALSE)</f>
        <v>North East London STP</v>
      </c>
      <c r="E261">
        <v>1</v>
      </c>
      <c r="F261">
        <v>2</v>
      </c>
      <c r="G261" s="3" t="str">
        <f t="shared" si="8"/>
        <v>male</v>
      </c>
      <c r="H261" s="3" t="str">
        <f t="shared" si="9"/>
        <v>2</v>
      </c>
    </row>
    <row r="262" spans="1:8" x14ac:dyDescent="0.25">
      <c r="A262">
        <v>118</v>
      </c>
      <c r="B262" t="s">
        <v>30</v>
      </c>
      <c r="C262" s="3" t="str">
        <f>VLOOKUP(B262,CCG_codes_lookup!$A$3:$C$35,2,FALSE)</f>
        <v>NHS City and Hackney</v>
      </c>
      <c r="D262" s="3" t="str">
        <f>VLOOKUP(B262,CCG_codes_lookup!$A$3:$D$35,4,FALSE)</f>
        <v>North East London STP</v>
      </c>
      <c r="E262">
        <v>1</v>
      </c>
      <c r="F262">
        <v>1</v>
      </c>
      <c r="G262" s="3" t="str">
        <f t="shared" si="8"/>
        <v>male</v>
      </c>
      <c r="H262" s="3" t="str">
        <f t="shared" si="9"/>
        <v>1</v>
      </c>
    </row>
    <row r="263" spans="1:8" x14ac:dyDescent="0.25">
      <c r="A263">
        <v>104</v>
      </c>
      <c r="B263" t="s">
        <v>33</v>
      </c>
      <c r="C263" s="3" t="str">
        <f>VLOOKUP(B263,CCG_codes_lookup!$A$3:$C$35,2,FALSE)</f>
        <v>NHS Croydon</v>
      </c>
      <c r="D263" s="3" t="str">
        <f>VLOOKUP(B263,CCG_codes_lookup!$A$3:$D$35,4,FALSE)</f>
        <v>South West London STP</v>
      </c>
      <c r="E263">
        <v>2</v>
      </c>
      <c r="F263">
        <v>2</v>
      </c>
      <c r="G263" s="3" t="str">
        <f t="shared" si="8"/>
        <v>female</v>
      </c>
      <c r="H263" s="3" t="str">
        <f t="shared" si="9"/>
        <v>2</v>
      </c>
    </row>
    <row r="264" spans="1:8" x14ac:dyDescent="0.25">
      <c r="A264">
        <v>54</v>
      </c>
      <c r="B264" t="s">
        <v>97</v>
      </c>
      <c r="C264" s="3" t="str">
        <f>VLOOKUP(B264,CCG_codes_lookup!$A$3:$C$35,2,FALSE)</f>
        <v>NHS Waltham Forest</v>
      </c>
      <c r="D264" s="3" t="str">
        <f>VLOOKUP(B264,CCG_codes_lookup!$A$3:$D$35,4,FALSE)</f>
        <v>North East London STP</v>
      </c>
      <c r="E264">
        <v>1</v>
      </c>
      <c r="F264" t="s">
        <v>109</v>
      </c>
      <c r="G264" s="3" t="str">
        <f t="shared" si="8"/>
        <v>male</v>
      </c>
      <c r="H264" s="3" t="str">
        <f t="shared" si="9"/>
        <v>3+</v>
      </c>
    </row>
    <row r="265" spans="1:8" x14ac:dyDescent="0.25">
      <c r="A265">
        <v>77</v>
      </c>
      <c r="B265" t="s">
        <v>82</v>
      </c>
      <c r="C265" s="3" t="str">
        <f>VLOOKUP(B265,CCG_codes_lookup!$A$3:$C$35,2,FALSE)</f>
        <v>NHS Redbridge</v>
      </c>
      <c r="D265" s="3" t="str">
        <f>VLOOKUP(B265,CCG_codes_lookup!$A$3:$D$35,4,FALSE)</f>
        <v>North East London STP</v>
      </c>
      <c r="E265">
        <v>2</v>
      </c>
      <c r="F265">
        <v>2</v>
      </c>
      <c r="G265" s="3" t="str">
        <f t="shared" si="8"/>
        <v>female</v>
      </c>
      <c r="H265" s="3" t="str">
        <f t="shared" si="9"/>
        <v>2</v>
      </c>
    </row>
    <row r="266" spans="1:8" x14ac:dyDescent="0.25">
      <c r="A266">
        <v>65</v>
      </c>
      <c r="B266" t="s">
        <v>9</v>
      </c>
      <c r="C266" s="3" t="str">
        <f>VLOOKUP(B266,CCG_codes_lookup!$A$3:$C$35,2,FALSE)</f>
        <v>NHS Barnet</v>
      </c>
      <c r="D266" s="3" t="str">
        <f>VLOOKUP(B266,CCG_codes_lookup!$A$3:$D$35,4,FALSE)</f>
        <v>North Central London STP</v>
      </c>
      <c r="E266">
        <v>1</v>
      </c>
      <c r="F266" t="s">
        <v>109</v>
      </c>
      <c r="G266" s="3" t="str">
        <f t="shared" si="8"/>
        <v>male</v>
      </c>
      <c r="H266" s="3" t="str">
        <f t="shared" si="9"/>
        <v>3+</v>
      </c>
    </row>
    <row r="267" spans="1:8" x14ac:dyDescent="0.25">
      <c r="A267">
        <v>96</v>
      </c>
      <c r="B267" t="s">
        <v>91</v>
      </c>
      <c r="C267" s="3" t="str">
        <f>VLOOKUP(B267,CCG_codes_lookup!$A$3:$C$35,2,FALSE)</f>
        <v>NHS Sutton</v>
      </c>
      <c r="D267" s="3" t="str">
        <f>VLOOKUP(B267,CCG_codes_lookup!$A$3:$D$35,4,FALSE)</f>
        <v>South West London STP</v>
      </c>
      <c r="E267">
        <v>2</v>
      </c>
      <c r="F267">
        <v>1</v>
      </c>
      <c r="G267" s="3" t="str">
        <f t="shared" si="8"/>
        <v>female</v>
      </c>
      <c r="H267" s="3" t="str">
        <f t="shared" si="9"/>
        <v>1</v>
      </c>
    </row>
    <row r="268" spans="1:8" x14ac:dyDescent="0.25">
      <c r="A268">
        <v>158</v>
      </c>
      <c r="B268" t="s">
        <v>17</v>
      </c>
      <c r="C268" s="3" t="str">
        <f>VLOOKUP(B268,CCG_codes_lookup!$A$3:$C$35,2,FALSE)</f>
        <v>NHS Brent</v>
      </c>
      <c r="D268" s="3" t="str">
        <f>VLOOKUP(B268,CCG_codes_lookup!$A$3:$D$35,4,FALSE)</f>
        <v>North West London STP</v>
      </c>
      <c r="E268">
        <v>2</v>
      </c>
      <c r="F268">
        <v>1</v>
      </c>
      <c r="G268" s="3" t="str">
        <f t="shared" si="8"/>
        <v>female</v>
      </c>
      <c r="H268" s="3" t="str">
        <f t="shared" si="9"/>
        <v>1</v>
      </c>
    </row>
    <row r="269" spans="1:8" x14ac:dyDescent="0.25">
      <c r="A269">
        <v>55</v>
      </c>
      <c r="B269" t="s">
        <v>70</v>
      </c>
      <c r="C269" s="3" t="str">
        <f>VLOOKUP(B269,CCG_codes_lookup!$A$3:$C$35,2,FALSE)</f>
        <v>NHS Lambeth</v>
      </c>
      <c r="D269" s="3" t="str">
        <f>VLOOKUP(B269,CCG_codes_lookup!$A$3:$D$35,4,FALSE)</f>
        <v>South East London STP</v>
      </c>
      <c r="E269">
        <v>2</v>
      </c>
      <c r="F269">
        <v>2</v>
      </c>
      <c r="G269" s="3" t="str">
        <f t="shared" si="8"/>
        <v>female</v>
      </c>
      <c r="H269" s="3" t="str">
        <f t="shared" si="9"/>
        <v>2</v>
      </c>
    </row>
    <row r="270" spans="1:8" x14ac:dyDescent="0.25">
      <c r="A270">
        <v>154</v>
      </c>
      <c r="B270" t="s">
        <v>73</v>
      </c>
      <c r="C270" s="3" t="str">
        <f>VLOOKUP(B270,CCG_codes_lookup!$A$3:$C$35,2,FALSE)</f>
        <v>NHS Lewisham</v>
      </c>
      <c r="D270" s="3" t="str">
        <f>VLOOKUP(B270,CCG_codes_lookup!$A$3:$D$35,4,FALSE)</f>
        <v>South East London STP</v>
      </c>
      <c r="E270">
        <v>1</v>
      </c>
      <c r="F270">
        <v>1</v>
      </c>
      <c r="G270" s="3" t="str">
        <f t="shared" si="8"/>
        <v>male</v>
      </c>
      <c r="H270" s="3" t="str">
        <f t="shared" si="9"/>
        <v>1</v>
      </c>
    </row>
    <row r="271" spans="1:8" x14ac:dyDescent="0.25">
      <c r="A271">
        <v>57</v>
      </c>
      <c r="B271" t="s">
        <v>88</v>
      </c>
      <c r="C271" s="3" t="str">
        <f>VLOOKUP(B271,CCG_codes_lookup!$A$3:$C$35,2,FALSE)</f>
        <v>NHS Southwark</v>
      </c>
      <c r="D271" s="3" t="str">
        <f>VLOOKUP(B271,CCG_codes_lookup!$A$3:$D$35,4,FALSE)</f>
        <v>South East London STP</v>
      </c>
      <c r="E271">
        <v>2</v>
      </c>
      <c r="F271">
        <v>2</v>
      </c>
      <c r="G271" s="3" t="str">
        <f t="shared" si="8"/>
        <v>female</v>
      </c>
      <c r="H271" s="3" t="str">
        <f t="shared" si="9"/>
        <v>2</v>
      </c>
    </row>
    <row r="272" spans="1:8" x14ac:dyDescent="0.25">
      <c r="A272">
        <v>89</v>
      </c>
      <c r="B272" t="s">
        <v>85</v>
      </c>
      <c r="C272" s="3" t="str">
        <f>VLOOKUP(B272,CCG_codes_lookup!$A$3:$C$35,2,FALSE)</f>
        <v>NHS Richmond</v>
      </c>
      <c r="D272" s="3" t="str">
        <f>VLOOKUP(B272,CCG_codes_lookup!$A$3:$D$35,4,FALSE)</f>
        <v>South West London STP</v>
      </c>
      <c r="E272">
        <v>2</v>
      </c>
      <c r="F272">
        <v>1</v>
      </c>
      <c r="G272" s="3" t="str">
        <f t="shared" si="8"/>
        <v>female</v>
      </c>
      <c r="H272" s="3" t="str">
        <f t="shared" si="9"/>
        <v>1</v>
      </c>
    </row>
    <row r="273" spans="1:8" x14ac:dyDescent="0.25">
      <c r="A273">
        <v>83</v>
      </c>
      <c r="B273" t="s">
        <v>27</v>
      </c>
      <c r="C273" s="3" t="str">
        <f>VLOOKUP(B273,CCG_codes_lookup!$A$3:$C$35,2,FALSE)</f>
        <v>NHS Central London (Westminster)</v>
      </c>
      <c r="D273" s="3" t="str">
        <f>VLOOKUP(B273,CCG_codes_lookup!$A$3:$D$35,4,FALSE)</f>
        <v>North West London STP</v>
      </c>
      <c r="E273">
        <v>1</v>
      </c>
      <c r="F273">
        <v>1</v>
      </c>
      <c r="G273" s="3" t="str">
        <f t="shared" si="8"/>
        <v>male</v>
      </c>
      <c r="H273" s="3" t="str">
        <f t="shared" si="9"/>
        <v>1</v>
      </c>
    </row>
    <row r="274" spans="1:8" x14ac:dyDescent="0.25">
      <c r="A274">
        <v>1927</v>
      </c>
      <c r="B274" t="s">
        <v>52</v>
      </c>
      <c r="C274" s="3" t="str">
        <f>VLOOKUP(B274,CCG_codes_lookup!$A$3:$C$35,2,FALSE)</f>
        <v>NHS Harrow</v>
      </c>
      <c r="D274" s="3" t="str">
        <f>VLOOKUP(B274,CCG_codes_lookup!$A$3:$D$35,4,FALSE)</f>
        <v>North West London STP</v>
      </c>
      <c r="E274">
        <v>2</v>
      </c>
      <c r="F274">
        <v>0</v>
      </c>
      <c r="G274" s="3" t="str">
        <f t="shared" si="8"/>
        <v>female</v>
      </c>
      <c r="H274" s="3" t="str">
        <f t="shared" si="9"/>
        <v>0</v>
      </c>
    </row>
    <row r="275" spans="1:8" x14ac:dyDescent="0.25">
      <c r="A275">
        <v>1713</v>
      </c>
      <c r="B275" t="s">
        <v>40</v>
      </c>
      <c r="C275" s="3" t="str">
        <f>VLOOKUP(B275,CCG_codes_lookup!$A$3:$C$35,2,FALSE)</f>
        <v>NHS Enfield</v>
      </c>
      <c r="D275" s="3" t="str">
        <f>VLOOKUP(B275,CCG_codes_lookup!$A$3:$D$35,4,FALSE)</f>
        <v>North Central London STP</v>
      </c>
      <c r="E275">
        <v>2</v>
      </c>
      <c r="G275" s="3" t="str">
        <f t="shared" si="8"/>
        <v>female</v>
      </c>
      <c r="H275" s="3" t="str">
        <f t="shared" si="9"/>
        <v>Cases diagnosed prior to 2007 (no Charlson score)</v>
      </c>
    </row>
    <row r="276" spans="1:8" x14ac:dyDescent="0.25">
      <c r="A276">
        <v>910</v>
      </c>
      <c r="B276" t="s">
        <v>58</v>
      </c>
      <c r="C276" s="3" t="str">
        <f>VLOOKUP(B276,CCG_codes_lookup!$A$3:$C$35,2,FALSE)</f>
        <v>NHS Hillingdon</v>
      </c>
      <c r="D276" s="3" t="str">
        <f>VLOOKUP(B276,CCG_codes_lookup!$A$3:$D$35,4,FALSE)</f>
        <v>North West London STP</v>
      </c>
      <c r="E276">
        <v>1</v>
      </c>
      <c r="G276" s="3" t="str">
        <f t="shared" si="8"/>
        <v>male</v>
      </c>
      <c r="H276" s="3" t="str">
        <f t="shared" si="9"/>
        <v>Cases diagnosed prior to 2007 (no Charlson score)</v>
      </c>
    </row>
    <row r="277" spans="1:8" x14ac:dyDescent="0.25">
      <c r="A277">
        <v>83</v>
      </c>
      <c r="B277" t="s">
        <v>103</v>
      </c>
      <c r="C277" s="3" t="str">
        <f>VLOOKUP(B277,CCG_codes_lookup!$A$3:$C$35,2,FALSE)</f>
        <v>NHS West Essex</v>
      </c>
      <c r="D277" s="3" t="str">
        <f>VLOOKUP(B277,CCG_codes_lookup!$A$3:$D$35,4,FALSE)</f>
        <v>West Essex</v>
      </c>
      <c r="E277">
        <v>1</v>
      </c>
      <c r="F277" t="s">
        <v>109</v>
      </c>
      <c r="G277" s="3" t="str">
        <f t="shared" si="8"/>
        <v>male</v>
      </c>
      <c r="H277" s="3" t="str">
        <f t="shared" si="9"/>
        <v>3+</v>
      </c>
    </row>
    <row r="278" spans="1:8" x14ac:dyDescent="0.25">
      <c r="A278">
        <v>549</v>
      </c>
      <c r="B278" t="s">
        <v>5</v>
      </c>
      <c r="C278" s="3" t="str">
        <f>VLOOKUP(B278,CCG_codes_lookup!$A$3:$C$35,2,FALSE)</f>
        <v>NHS Barking &amp; Dagenham</v>
      </c>
      <c r="D278" s="3" t="str">
        <f>VLOOKUP(B278,CCG_codes_lookup!$A$3:$D$35,4,FALSE)</f>
        <v>North East London STP</v>
      </c>
      <c r="E278">
        <v>1</v>
      </c>
      <c r="G278" s="3" t="str">
        <f t="shared" si="8"/>
        <v>male</v>
      </c>
      <c r="H278" s="3" t="str">
        <f t="shared" si="9"/>
        <v>Cases diagnosed prior to 2007 (no Charlson score)</v>
      </c>
    </row>
    <row r="279" spans="1:8" x14ac:dyDescent="0.25">
      <c r="A279">
        <v>43</v>
      </c>
      <c r="B279" t="s">
        <v>52</v>
      </c>
      <c r="C279" s="3" t="str">
        <f>VLOOKUP(B279,CCG_codes_lookup!$A$3:$C$35,2,FALSE)</f>
        <v>NHS Harrow</v>
      </c>
      <c r="D279" s="3" t="str">
        <f>VLOOKUP(B279,CCG_codes_lookup!$A$3:$D$35,4,FALSE)</f>
        <v>North West London STP</v>
      </c>
      <c r="E279">
        <v>1</v>
      </c>
      <c r="F279" t="s">
        <v>109</v>
      </c>
      <c r="G279" s="3" t="str">
        <f t="shared" si="8"/>
        <v>male</v>
      </c>
      <c r="H279" s="3" t="str">
        <f t="shared" si="9"/>
        <v>3+</v>
      </c>
    </row>
    <row r="280" spans="1:8" x14ac:dyDescent="0.25">
      <c r="A280">
        <v>59</v>
      </c>
      <c r="B280" t="s">
        <v>58</v>
      </c>
      <c r="C280" s="3" t="str">
        <f>VLOOKUP(B280,CCG_codes_lookup!$A$3:$C$35,2,FALSE)</f>
        <v>NHS Hillingdon</v>
      </c>
      <c r="D280" s="3" t="str">
        <f>VLOOKUP(B280,CCG_codes_lookup!$A$3:$D$35,4,FALSE)</f>
        <v>North West London STP</v>
      </c>
      <c r="E280">
        <v>1</v>
      </c>
      <c r="F280" t="s">
        <v>109</v>
      </c>
      <c r="G280" s="3" t="str">
        <f t="shared" si="8"/>
        <v>male</v>
      </c>
      <c r="H280" s="3" t="str">
        <f t="shared" si="9"/>
        <v>3+</v>
      </c>
    </row>
    <row r="281" spans="1:8" x14ac:dyDescent="0.25">
      <c r="A281">
        <v>961</v>
      </c>
      <c r="B281" t="s">
        <v>24</v>
      </c>
      <c r="C281" s="3" t="str">
        <f>VLOOKUP(B281,CCG_codes_lookup!$A$3:$C$35,2,FALSE)</f>
        <v>NHS Camden</v>
      </c>
      <c r="D281" s="3" t="str">
        <f>VLOOKUP(B281,CCG_codes_lookup!$A$3:$D$35,4,FALSE)</f>
        <v>North Central London STP</v>
      </c>
      <c r="E281">
        <v>1</v>
      </c>
      <c r="G281" s="3" t="str">
        <f t="shared" si="8"/>
        <v>male</v>
      </c>
      <c r="H281" s="3" t="str">
        <f t="shared" si="9"/>
        <v>Cases diagnosed prior to 2007 (no Charlson score)</v>
      </c>
    </row>
    <row r="282" spans="1:8" x14ac:dyDescent="0.25">
      <c r="A282">
        <v>169</v>
      </c>
      <c r="B282" t="s">
        <v>37</v>
      </c>
      <c r="C282" s="3" t="str">
        <f>VLOOKUP(B282,CCG_codes_lookup!$A$3:$C$35,2,FALSE)</f>
        <v>NHS Ealing</v>
      </c>
      <c r="D282" s="3" t="str">
        <f>VLOOKUP(B282,CCG_codes_lookup!$A$3:$D$35,4,FALSE)</f>
        <v>North West London STP</v>
      </c>
      <c r="E282">
        <v>2</v>
      </c>
      <c r="F282">
        <v>1</v>
      </c>
      <c r="G282" s="3" t="str">
        <f t="shared" si="8"/>
        <v>female</v>
      </c>
      <c r="H282" s="3" t="str">
        <f t="shared" si="9"/>
        <v>1</v>
      </c>
    </row>
    <row r="283" spans="1:8" x14ac:dyDescent="0.25">
      <c r="A283">
        <v>51</v>
      </c>
      <c r="B283" t="s">
        <v>49</v>
      </c>
      <c r="C283" s="3" t="str">
        <f>VLOOKUP(B283,CCG_codes_lookup!$A$3:$C$35,2,FALSE)</f>
        <v>NHS Haringey</v>
      </c>
      <c r="D283" s="3" t="str">
        <f>VLOOKUP(B283,CCG_codes_lookup!$A$3:$D$35,4,FALSE)</f>
        <v>North Central London STP</v>
      </c>
      <c r="E283">
        <v>1</v>
      </c>
      <c r="F283" t="s">
        <v>109</v>
      </c>
      <c r="G283" s="3" t="str">
        <f t="shared" si="8"/>
        <v>male</v>
      </c>
      <c r="H283" s="3" t="str">
        <f t="shared" si="9"/>
        <v>3+</v>
      </c>
    </row>
    <row r="284" spans="1:8" x14ac:dyDescent="0.25">
      <c r="A284">
        <v>127</v>
      </c>
      <c r="B284" t="s">
        <v>43</v>
      </c>
      <c r="C284" s="3" t="str">
        <f>VLOOKUP(B284,CCG_codes_lookup!$A$3:$C$35,2,FALSE)</f>
        <v>NHS Greenwich</v>
      </c>
      <c r="D284" s="3" t="str">
        <f>VLOOKUP(B284,CCG_codes_lookup!$A$3:$D$35,4,FALSE)</f>
        <v>South East London STP</v>
      </c>
      <c r="E284">
        <v>2</v>
      </c>
      <c r="F284">
        <v>1</v>
      </c>
      <c r="G284" s="3" t="str">
        <f t="shared" si="8"/>
        <v>female</v>
      </c>
      <c r="H284" s="3" t="str">
        <f t="shared" si="9"/>
        <v>1</v>
      </c>
    </row>
    <row r="285" spans="1:8" x14ac:dyDescent="0.25">
      <c r="A285">
        <v>69</v>
      </c>
      <c r="B285" t="s">
        <v>17</v>
      </c>
      <c r="C285" s="3" t="str">
        <f>VLOOKUP(B285,CCG_codes_lookup!$A$3:$C$35,2,FALSE)</f>
        <v>NHS Brent</v>
      </c>
      <c r="D285" s="3" t="str">
        <f>VLOOKUP(B285,CCG_codes_lookup!$A$3:$D$35,4,FALSE)</f>
        <v>North West London STP</v>
      </c>
      <c r="E285">
        <v>2</v>
      </c>
      <c r="F285">
        <v>2</v>
      </c>
      <c r="G285" s="3" t="str">
        <f t="shared" si="8"/>
        <v>female</v>
      </c>
      <c r="H285" s="3" t="str">
        <f t="shared" si="9"/>
        <v>2</v>
      </c>
    </row>
    <row r="286" spans="1:8" x14ac:dyDescent="0.25">
      <c r="A286">
        <v>134</v>
      </c>
      <c r="B286" t="s">
        <v>13</v>
      </c>
      <c r="C286" s="3" t="str">
        <f>VLOOKUP(B286,CCG_codes_lookup!$A$3:$C$35,2,FALSE)</f>
        <v>NHS Bexley</v>
      </c>
      <c r="D286" s="3" t="str">
        <f>VLOOKUP(B286,CCG_codes_lookup!$A$3:$D$35,4,FALSE)</f>
        <v>South East London STP</v>
      </c>
      <c r="E286">
        <v>2</v>
      </c>
      <c r="F286">
        <v>1</v>
      </c>
      <c r="G286" s="3" t="str">
        <f t="shared" si="8"/>
        <v>female</v>
      </c>
      <c r="H286" s="3" t="str">
        <f t="shared" si="9"/>
        <v>1</v>
      </c>
    </row>
    <row r="287" spans="1:8" x14ac:dyDescent="0.25">
      <c r="A287">
        <v>119</v>
      </c>
      <c r="B287" t="s">
        <v>33</v>
      </c>
      <c r="C287" s="3" t="str">
        <f>VLOOKUP(B287,CCG_codes_lookup!$A$3:$C$35,2,FALSE)</f>
        <v>NHS Croydon</v>
      </c>
      <c r="D287" s="3" t="str">
        <f>VLOOKUP(B287,CCG_codes_lookup!$A$3:$D$35,4,FALSE)</f>
        <v>South West London STP</v>
      </c>
      <c r="E287">
        <v>1</v>
      </c>
      <c r="F287">
        <v>2</v>
      </c>
      <c r="G287" s="3" t="str">
        <f t="shared" si="8"/>
        <v>male</v>
      </c>
      <c r="H287" s="3" t="str">
        <f t="shared" si="9"/>
        <v>2</v>
      </c>
    </row>
    <row r="288" spans="1:8" x14ac:dyDescent="0.25">
      <c r="A288">
        <v>62</v>
      </c>
      <c r="B288" t="s">
        <v>91</v>
      </c>
      <c r="C288" s="3" t="str">
        <f>VLOOKUP(B288,CCG_codes_lookup!$A$3:$C$35,2,FALSE)</f>
        <v>NHS Sutton</v>
      </c>
      <c r="D288" s="3" t="str">
        <f>VLOOKUP(B288,CCG_codes_lookup!$A$3:$D$35,4,FALSE)</f>
        <v>South West London STP</v>
      </c>
      <c r="E288">
        <v>2</v>
      </c>
      <c r="F288">
        <v>2</v>
      </c>
      <c r="G288" s="3" t="str">
        <f t="shared" si="8"/>
        <v>female</v>
      </c>
      <c r="H288" s="3" t="str">
        <f t="shared" si="9"/>
        <v>2</v>
      </c>
    </row>
    <row r="289" spans="1:8" x14ac:dyDescent="0.25">
      <c r="A289">
        <v>144</v>
      </c>
      <c r="B289" t="s">
        <v>61</v>
      </c>
      <c r="C289" s="3" t="str">
        <f>VLOOKUP(B289,CCG_codes_lookup!$A$3:$C$35,2,FALSE)</f>
        <v>NHS Hounslow</v>
      </c>
      <c r="D289" s="3" t="str">
        <f>VLOOKUP(B289,CCG_codes_lookup!$A$3:$D$35,4,FALSE)</f>
        <v>North West London STP</v>
      </c>
      <c r="E289">
        <v>2</v>
      </c>
      <c r="F289">
        <v>1</v>
      </c>
      <c r="G289" s="3" t="str">
        <f t="shared" si="8"/>
        <v>female</v>
      </c>
      <c r="H289" s="3" t="str">
        <f t="shared" si="9"/>
        <v>1</v>
      </c>
    </row>
    <row r="290" spans="1:8" x14ac:dyDescent="0.25">
      <c r="A290">
        <v>50</v>
      </c>
      <c r="B290" t="s">
        <v>64</v>
      </c>
      <c r="C290" s="3" t="str">
        <f>VLOOKUP(B290,CCG_codes_lookup!$A$3:$C$35,2,FALSE)</f>
        <v>NHS Islington</v>
      </c>
      <c r="D290" s="3" t="str">
        <f>VLOOKUP(B290,CCG_codes_lookup!$A$3:$D$35,4,FALSE)</f>
        <v>North Central London STP</v>
      </c>
      <c r="E290">
        <v>1</v>
      </c>
      <c r="F290">
        <v>2</v>
      </c>
      <c r="G290" s="3" t="str">
        <f t="shared" si="8"/>
        <v>male</v>
      </c>
      <c r="H290" s="3" t="str">
        <f t="shared" si="9"/>
        <v>2</v>
      </c>
    </row>
    <row r="291" spans="1:8" x14ac:dyDescent="0.25">
      <c r="A291">
        <v>1407</v>
      </c>
      <c r="B291" t="s">
        <v>82</v>
      </c>
      <c r="C291" s="3" t="str">
        <f>VLOOKUP(B291,CCG_codes_lookup!$A$3:$C$35,2,FALSE)</f>
        <v>NHS Redbridge</v>
      </c>
      <c r="D291" s="3" t="str">
        <f>VLOOKUP(B291,CCG_codes_lookup!$A$3:$D$35,4,FALSE)</f>
        <v>North East London STP</v>
      </c>
      <c r="E291">
        <v>2</v>
      </c>
      <c r="G291" s="3" t="str">
        <f t="shared" si="8"/>
        <v>female</v>
      </c>
      <c r="H291" s="3" t="str">
        <f t="shared" si="9"/>
        <v>Cases diagnosed prior to 2007 (no Charlson score)</v>
      </c>
    </row>
    <row r="292" spans="1:8" x14ac:dyDescent="0.25">
      <c r="A292">
        <v>1655</v>
      </c>
      <c r="B292" t="s">
        <v>82</v>
      </c>
      <c r="C292" s="3" t="str">
        <f>VLOOKUP(B292,CCG_codes_lookup!$A$3:$C$35,2,FALSE)</f>
        <v>NHS Redbridge</v>
      </c>
      <c r="D292" s="3" t="str">
        <f>VLOOKUP(B292,CCG_codes_lookup!$A$3:$D$35,4,FALSE)</f>
        <v>North East London STP</v>
      </c>
      <c r="E292">
        <v>1</v>
      </c>
      <c r="F292">
        <v>0</v>
      </c>
      <c r="G292" s="3" t="str">
        <f t="shared" si="8"/>
        <v>male</v>
      </c>
      <c r="H292" s="3" t="str">
        <f t="shared" si="9"/>
        <v>0</v>
      </c>
    </row>
    <row r="293" spans="1:8" x14ac:dyDescent="0.25">
      <c r="A293">
        <v>1810</v>
      </c>
      <c r="B293" t="s">
        <v>107</v>
      </c>
      <c r="C293" s="3" t="str">
        <f>VLOOKUP(B293,CCG_codes_lookup!$A$3:$C$35,2,FALSE)</f>
        <v>NHS West London</v>
      </c>
      <c r="D293" s="3" t="str">
        <f>VLOOKUP(B293,CCG_codes_lookup!$A$3:$D$35,4,FALSE)</f>
        <v>North West London STP</v>
      </c>
      <c r="E293">
        <v>2</v>
      </c>
      <c r="F293">
        <v>0</v>
      </c>
      <c r="G293" s="3" t="str">
        <f t="shared" si="8"/>
        <v>female</v>
      </c>
      <c r="H293" s="3" t="str">
        <f t="shared" si="9"/>
        <v>0</v>
      </c>
    </row>
    <row r="294" spans="1:8" x14ac:dyDescent="0.25">
      <c r="A294">
        <v>1731</v>
      </c>
      <c r="B294" t="s">
        <v>37</v>
      </c>
      <c r="C294" s="3" t="str">
        <f>VLOOKUP(B294,CCG_codes_lookup!$A$3:$C$35,2,FALSE)</f>
        <v>NHS Ealing</v>
      </c>
      <c r="D294" s="3" t="str">
        <f>VLOOKUP(B294,CCG_codes_lookup!$A$3:$D$35,4,FALSE)</f>
        <v>North West London STP</v>
      </c>
      <c r="E294">
        <v>2</v>
      </c>
      <c r="G294" s="3" t="str">
        <f t="shared" si="8"/>
        <v>female</v>
      </c>
      <c r="H294" s="3" t="str">
        <f t="shared" si="9"/>
        <v>Cases diagnosed prior to 2007 (no Charlson score)</v>
      </c>
    </row>
    <row r="295" spans="1:8" x14ac:dyDescent="0.25">
      <c r="A295">
        <v>641</v>
      </c>
      <c r="B295" t="s">
        <v>79</v>
      </c>
      <c r="C295" s="3" t="str">
        <f>VLOOKUP(B295,CCG_codes_lookup!$A$3:$C$35,2,FALSE)</f>
        <v>NHS Newham</v>
      </c>
      <c r="D295" s="3" t="str">
        <f>VLOOKUP(B295,CCG_codes_lookup!$A$3:$D$35,4,FALSE)</f>
        <v>North East London STP</v>
      </c>
      <c r="E295">
        <v>1</v>
      </c>
      <c r="G295" s="3" t="str">
        <f t="shared" si="8"/>
        <v>male</v>
      </c>
      <c r="H295" s="3" t="str">
        <f t="shared" si="9"/>
        <v>Cases diagnosed prior to 2007 (no Charlson score)</v>
      </c>
    </row>
    <row r="296" spans="1:8" x14ac:dyDescent="0.25">
      <c r="A296">
        <v>81</v>
      </c>
      <c r="B296" t="s">
        <v>55</v>
      </c>
      <c r="C296" s="3" t="str">
        <f>VLOOKUP(B296,CCG_codes_lookup!$A$3:$C$35,2,FALSE)</f>
        <v>NHS Havering</v>
      </c>
      <c r="D296" s="3" t="str">
        <f>VLOOKUP(B296,CCG_codes_lookup!$A$3:$D$35,4,FALSE)</f>
        <v>North East London STP</v>
      </c>
      <c r="E296">
        <v>1</v>
      </c>
      <c r="F296">
        <v>2</v>
      </c>
      <c r="G296" s="3" t="str">
        <f t="shared" si="8"/>
        <v>male</v>
      </c>
      <c r="H296" s="3" t="str">
        <f t="shared" si="9"/>
        <v>2</v>
      </c>
    </row>
    <row r="297" spans="1:8" x14ac:dyDescent="0.25">
      <c r="A297">
        <v>1670</v>
      </c>
      <c r="B297" t="s">
        <v>52</v>
      </c>
      <c r="C297" s="3" t="str">
        <f>VLOOKUP(B297,CCG_codes_lookup!$A$3:$C$35,2,FALSE)</f>
        <v>NHS Harrow</v>
      </c>
      <c r="D297" s="3" t="str">
        <f>VLOOKUP(B297,CCG_codes_lookup!$A$3:$D$35,4,FALSE)</f>
        <v>North West London STP</v>
      </c>
      <c r="E297">
        <v>1</v>
      </c>
      <c r="F297">
        <v>0</v>
      </c>
      <c r="G297" s="3" t="str">
        <f t="shared" si="8"/>
        <v>male</v>
      </c>
      <c r="H297" s="3" t="str">
        <f t="shared" si="9"/>
        <v>0</v>
      </c>
    </row>
    <row r="298" spans="1:8" x14ac:dyDescent="0.25">
      <c r="A298">
        <v>99</v>
      </c>
      <c r="B298" t="s">
        <v>37</v>
      </c>
      <c r="C298" s="3" t="str">
        <f>VLOOKUP(B298,CCG_codes_lookup!$A$3:$C$35,2,FALSE)</f>
        <v>NHS Ealing</v>
      </c>
      <c r="D298" s="3" t="str">
        <f>VLOOKUP(B298,CCG_codes_lookup!$A$3:$D$35,4,FALSE)</f>
        <v>North West London STP</v>
      </c>
      <c r="E298">
        <v>1</v>
      </c>
      <c r="F298" t="s">
        <v>109</v>
      </c>
      <c r="G298" s="3" t="str">
        <f t="shared" si="8"/>
        <v>male</v>
      </c>
      <c r="H298" s="3" t="str">
        <f t="shared" si="9"/>
        <v>3+</v>
      </c>
    </row>
    <row r="299" spans="1:8" x14ac:dyDescent="0.25">
      <c r="A299">
        <v>1182</v>
      </c>
      <c r="B299" t="s">
        <v>64</v>
      </c>
      <c r="C299" s="3" t="str">
        <f>VLOOKUP(B299,CCG_codes_lookup!$A$3:$C$35,2,FALSE)</f>
        <v>NHS Islington</v>
      </c>
      <c r="D299" s="3" t="str">
        <f>VLOOKUP(B299,CCG_codes_lookup!$A$3:$D$35,4,FALSE)</f>
        <v>North Central London STP</v>
      </c>
      <c r="E299">
        <v>1</v>
      </c>
      <c r="F299">
        <v>0</v>
      </c>
      <c r="G299" s="3" t="str">
        <f t="shared" si="8"/>
        <v>male</v>
      </c>
      <c r="H299" s="3" t="str">
        <f t="shared" si="9"/>
        <v>0</v>
      </c>
    </row>
    <row r="300" spans="1:8" x14ac:dyDescent="0.25">
      <c r="A300">
        <v>1867</v>
      </c>
      <c r="B300" t="s">
        <v>73</v>
      </c>
      <c r="C300" s="3" t="str">
        <f>VLOOKUP(B300,CCG_codes_lookup!$A$3:$C$35,2,FALSE)</f>
        <v>NHS Lewisham</v>
      </c>
      <c r="D300" s="3" t="str">
        <f>VLOOKUP(B300,CCG_codes_lookup!$A$3:$D$35,4,FALSE)</f>
        <v>South East London STP</v>
      </c>
      <c r="E300">
        <v>1</v>
      </c>
      <c r="F300">
        <v>0</v>
      </c>
      <c r="G300" s="3" t="str">
        <f t="shared" si="8"/>
        <v>male</v>
      </c>
      <c r="H300" s="3" t="str">
        <f t="shared" si="9"/>
        <v>0</v>
      </c>
    </row>
    <row r="301" spans="1:8" x14ac:dyDescent="0.25">
      <c r="A301">
        <v>102</v>
      </c>
      <c r="B301" t="s">
        <v>24</v>
      </c>
      <c r="C301" s="3" t="str">
        <f>VLOOKUP(B301,CCG_codes_lookup!$A$3:$C$35,2,FALSE)</f>
        <v>NHS Camden</v>
      </c>
      <c r="D301" s="3" t="str">
        <f>VLOOKUP(B301,CCG_codes_lookup!$A$3:$D$35,4,FALSE)</f>
        <v>North Central London STP</v>
      </c>
      <c r="E301">
        <v>2</v>
      </c>
      <c r="F301">
        <v>1</v>
      </c>
      <c r="G301" s="3" t="str">
        <f t="shared" si="8"/>
        <v>female</v>
      </c>
      <c r="H301" s="3" t="str">
        <f t="shared" si="9"/>
        <v>1</v>
      </c>
    </row>
    <row r="302" spans="1:8" x14ac:dyDescent="0.25">
      <c r="A302">
        <v>17</v>
      </c>
      <c r="B302" t="s">
        <v>27</v>
      </c>
      <c r="C302" s="3" t="str">
        <f>VLOOKUP(B302,CCG_codes_lookup!$A$3:$C$35,2,FALSE)</f>
        <v>NHS Central London (Westminster)</v>
      </c>
      <c r="D302" s="3" t="str">
        <f>VLOOKUP(B302,CCG_codes_lookup!$A$3:$D$35,4,FALSE)</f>
        <v>North West London STP</v>
      </c>
      <c r="E302">
        <v>2</v>
      </c>
      <c r="F302" t="s">
        <v>109</v>
      </c>
      <c r="G302" s="3" t="str">
        <f t="shared" si="8"/>
        <v>female</v>
      </c>
      <c r="H302" s="3" t="str">
        <f t="shared" si="9"/>
        <v>3+</v>
      </c>
    </row>
    <row r="303" spans="1:8" x14ac:dyDescent="0.25">
      <c r="A303">
        <v>31</v>
      </c>
      <c r="B303" t="s">
        <v>27</v>
      </c>
      <c r="C303" s="3" t="str">
        <f>VLOOKUP(B303,CCG_codes_lookup!$A$3:$C$35,2,FALSE)</f>
        <v>NHS Central London (Westminster)</v>
      </c>
      <c r="D303" s="3" t="str">
        <f>VLOOKUP(B303,CCG_codes_lookup!$A$3:$D$35,4,FALSE)</f>
        <v>North West London STP</v>
      </c>
      <c r="E303">
        <v>1</v>
      </c>
      <c r="F303" t="s">
        <v>109</v>
      </c>
      <c r="G303" s="3" t="str">
        <f t="shared" si="8"/>
        <v>male</v>
      </c>
      <c r="H303" s="3" t="str">
        <f t="shared" si="9"/>
        <v>3+</v>
      </c>
    </row>
    <row r="304" spans="1:8" x14ac:dyDescent="0.25">
      <c r="A304">
        <v>94</v>
      </c>
      <c r="B304" t="s">
        <v>46</v>
      </c>
      <c r="C304" s="3" t="str">
        <f>VLOOKUP(B304,CCG_codes_lookup!$A$3:$C$35,2,FALSE)</f>
        <v>NHS Hammersmith and Fulham</v>
      </c>
      <c r="D304" s="3" t="str">
        <f>VLOOKUP(B304,CCG_codes_lookup!$A$3:$D$35,4,FALSE)</f>
        <v>North West London STP</v>
      </c>
      <c r="E304">
        <v>1</v>
      </c>
      <c r="F304">
        <v>1</v>
      </c>
      <c r="G304" s="3" t="str">
        <f t="shared" si="8"/>
        <v>male</v>
      </c>
      <c r="H304" s="3" t="str">
        <f t="shared" si="9"/>
        <v>1</v>
      </c>
    </row>
    <row r="305" spans="1:8" x14ac:dyDescent="0.25">
      <c r="A305">
        <v>1363</v>
      </c>
      <c r="B305" t="s">
        <v>73</v>
      </c>
      <c r="C305" s="3" t="str">
        <f>VLOOKUP(B305,CCG_codes_lookup!$A$3:$C$35,2,FALSE)</f>
        <v>NHS Lewisham</v>
      </c>
      <c r="D305" s="3" t="str">
        <f>VLOOKUP(B305,CCG_codes_lookup!$A$3:$D$35,4,FALSE)</f>
        <v>South East London STP</v>
      </c>
      <c r="E305">
        <v>2</v>
      </c>
      <c r="G305" s="3" t="str">
        <f t="shared" si="8"/>
        <v>female</v>
      </c>
      <c r="H305" s="3" t="str">
        <f t="shared" si="9"/>
        <v>Cases diagnosed prior to 2007 (no Charlson score)</v>
      </c>
    </row>
    <row r="306" spans="1:8" x14ac:dyDescent="0.25">
      <c r="A306">
        <v>1858</v>
      </c>
      <c r="B306" t="s">
        <v>100</v>
      </c>
      <c r="C306" s="3" t="str">
        <f>VLOOKUP(B306,CCG_codes_lookup!$A$3:$C$35,2,FALSE)</f>
        <v>NHS Wandsworth</v>
      </c>
      <c r="D306" s="3" t="str">
        <f>VLOOKUP(B306,CCG_codes_lookup!$A$3:$D$35,4,FALSE)</f>
        <v>South West London STP</v>
      </c>
      <c r="E306">
        <v>1</v>
      </c>
      <c r="F306">
        <v>0</v>
      </c>
      <c r="G306" s="3" t="str">
        <f t="shared" si="8"/>
        <v>male</v>
      </c>
      <c r="H306" s="3" t="str">
        <f t="shared" si="9"/>
        <v>0</v>
      </c>
    </row>
    <row r="307" spans="1:8" x14ac:dyDescent="0.25">
      <c r="A307">
        <v>2119</v>
      </c>
      <c r="B307" t="s">
        <v>13</v>
      </c>
      <c r="C307" s="3" t="str">
        <f>VLOOKUP(B307,CCG_codes_lookup!$A$3:$C$35,2,FALSE)</f>
        <v>NHS Bexley</v>
      </c>
      <c r="D307" s="3" t="str">
        <f>VLOOKUP(B307,CCG_codes_lookup!$A$3:$D$35,4,FALSE)</f>
        <v>South East London STP</v>
      </c>
      <c r="E307">
        <v>1</v>
      </c>
      <c r="F307">
        <v>0</v>
      </c>
      <c r="G307" s="3" t="str">
        <f t="shared" si="8"/>
        <v>male</v>
      </c>
      <c r="H307" s="3" t="str">
        <f t="shared" si="9"/>
        <v>0</v>
      </c>
    </row>
    <row r="308" spans="1:8" x14ac:dyDescent="0.25">
      <c r="A308">
        <v>1234</v>
      </c>
      <c r="B308" t="s">
        <v>5</v>
      </c>
      <c r="C308" s="3" t="str">
        <f>VLOOKUP(B308,CCG_codes_lookup!$A$3:$C$35,2,FALSE)</f>
        <v>NHS Barking &amp; Dagenham</v>
      </c>
      <c r="D308" s="3" t="str">
        <f>VLOOKUP(B308,CCG_codes_lookup!$A$3:$D$35,4,FALSE)</f>
        <v>North East London STP</v>
      </c>
      <c r="E308">
        <v>2</v>
      </c>
      <c r="F308">
        <v>0</v>
      </c>
      <c r="G308" s="3" t="str">
        <f t="shared" si="8"/>
        <v>female</v>
      </c>
      <c r="H308" s="3" t="str">
        <f t="shared" si="9"/>
        <v>0</v>
      </c>
    </row>
    <row r="309" spans="1:8" x14ac:dyDescent="0.25">
      <c r="A309">
        <v>60</v>
      </c>
      <c r="B309" t="s">
        <v>100</v>
      </c>
      <c r="C309" s="3" t="str">
        <f>VLOOKUP(B309,CCG_codes_lookup!$A$3:$C$35,2,FALSE)</f>
        <v>NHS Wandsworth</v>
      </c>
      <c r="D309" s="3" t="str">
        <f>VLOOKUP(B309,CCG_codes_lookup!$A$3:$D$35,4,FALSE)</f>
        <v>South West London STP</v>
      </c>
      <c r="E309">
        <v>2</v>
      </c>
      <c r="F309">
        <v>2</v>
      </c>
      <c r="G309" s="3" t="str">
        <f t="shared" si="8"/>
        <v>female</v>
      </c>
      <c r="H309" s="3" t="str">
        <f t="shared" si="9"/>
        <v>2</v>
      </c>
    </row>
    <row r="310" spans="1:8" x14ac:dyDescent="0.25">
      <c r="A310">
        <v>1213</v>
      </c>
      <c r="B310" t="s">
        <v>17</v>
      </c>
      <c r="C310" s="3" t="str">
        <f>VLOOKUP(B310,CCG_codes_lookup!$A$3:$C$35,2,FALSE)</f>
        <v>NHS Brent</v>
      </c>
      <c r="D310" s="3" t="str">
        <f>VLOOKUP(B310,CCG_codes_lookup!$A$3:$D$35,4,FALSE)</f>
        <v>North West London STP</v>
      </c>
      <c r="E310">
        <v>1</v>
      </c>
      <c r="G310" s="3" t="str">
        <f t="shared" si="8"/>
        <v>male</v>
      </c>
      <c r="H310" s="3" t="str">
        <f t="shared" si="9"/>
        <v>Cases diagnosed prior to 2007 (no Charlson score)</v>
      </c>
    </row>
    <row r="311" spans="1:8" x14ac:dyDescent="0.25">
      <c r="A311">
        <v>2516</v>
      </c>
      <c r="B311" t="s">
        <v>40</v>
      </c>
      <c r="C311" s="3" t="str">
        <f>VLOOKUP(B311,CCG_codes_lookup!$A$3:$C$35,2,FALSE)</f>
        <v>NHS Enfield</v>
      </c>
      <c r="D311" s="3" t="str">
        <f>VLOOKUP(B311,CCG_codes_lookup!$A$3:$D$35,4,FALSE)</f>
        <v>North Central London STP</v>
      </c>
      <c r="E311">
        <v>2</v>
      </c>
      <c r="F311">
        <v>0</v>
      </c>
      <c r="G311" s="3" t="str">
        <f t="shared" si="8"/>
        <v>female</v>
      </c>
      <c r="H311" s="3" t="str">
        <f t="shared" si="9"/>
        <v>0</v>
      </c>
    </row>
    <row r="312" spans="1:8" x14ac:dyDescent="0.25">
      <c r="A312">
        <v>1164</v>
      </c>
      <c r="B312" t="s">
        <v>46</v>
      </c>
      <c r="C312" s="3" t="str">
        <f>VLOOKUP(B312,CCG_codes_lookup!$A$3:$C$35,2,FALSE)</f>
        <v>NHS Hammersmith and Fulham</v>
      </c>
      <c r="D312" s="3" t="str">
        <f>VLOOKUP(B312,CCG_codes_lookup!$A$3:$D$35,4,FALSE)</f>
        <v>North West London STP</v>
      </c>
      <c r="E312">
        <v>1</v>
      </c>
      <c r="F312">
        <v>0</v>
      </c>
      <c r="G312" s="3" t="str">
        <f t="shared" si="8"/>
        <v>male</v>
      </c>
      <c r="H312" s="3" t="str">
        <f t="shared" si="9"/>
        <v>0</v>
      </c>
    </row>
    <row r="313" spans="1:8" x14ac:dyDescent="0.25">
      <c r="A313">
        <v>1695</v>
      </c>
      <c r="B313" t="s">
        <v>76</v>
      </c>
      <c r="C313" s="3" t="str">
        <f>VLOOKUP(B313,CCG_codes_lookup!$A$3:$C$35,2,FALSE)</f>
        <v>NHS Merton</v>
      </c>
      <c r="D313" s="3" t="str">
        <f>VLOOKUP(B313,CCG_codes_lookup!$A$3:$D$35,4,FALSE)</f>
        <v>South West London STP</v>
      </c>
      <c r="E313">
        <v>2</v>
      </c>
      <c r="F313">
        <v>0</v>
      </c>
      <c r="G313" s="3" t="str">
        <f t="shared" si="8"/>
        <v>female</v>
      </c>
      <c r="H313" s="3" t="str">
        <f t="shared" si="9"/>
        <v>0</v>
      </c>
    </row>
    <row r="314" spans="1:8" x14ac:dyDescent="0.25">
      <c r="A314">
        <v>1254</v>
      </c>
      <c r="B314" t="s">
        <v>67</v>
      </c>
      <c r="C314" s="3" t="str">
        <f>VLOOKUP(B314,CCG_codes_lookup!$A$3:$C$35,2,FALSE)</f>
        <v>NHS Kingston</v>
      </c>
      <c r="D314" s="3" t="str">
        <f>VLOOKUP(B314,CCG_codes_lookup!$A$3:$D$35,4,FALSE)</f>
        <v>South West London STP</v>
      </c>
      <c r="E314">
        <v>1</v>
      </c>
      <c r="F314">
        <v>0</v>
      </c>
      <c r="G314" s="3" t="str">
        <f t="shared" si="8"/>
        <v>male</v>
      </c>
      <c r="H314" s="3" t="str">
        <f t="shared" si="9"/>
        <v>0</v>
      </c>
    </row>
    <row r="315" spans="1:8" x14ac:dyDescent="0.25">
      <c r="A315">
        <v>1575</v>
      </c>
      <c r="B315" t="s">
        <v>17</v>
      </c>
      <c r="C315" s="3" t="str">
        <f>VLOOKUP(B315,CCG_codes_lookup!$A$3:$C$35,2,FALSE)</f>
        <v>NHS Brent</v>
      </c>
      <c r="D315" s="3" t="str">
        <f>VLOOKUP(B315,CCG_codes_lookup!$A$3:$D$35,4,FALSE)</f>
        <v>North West London STP</v>
      </c>
      <c r="E315">
        <v>2</v>
      </c>
      <c r="G315" s="3" t="str">
        <f t="shared" si="8"/>
        <v>female</v>
      </c>
      <c r="H315" s="3" t="str">
        <f t="shared" si="9"/>
        <v>Cases diagnosed prior to 2007 (no Charlson score)</v>
      </c>
    </row>
    <row r="316" spans="1:8" x14ac:dyDescent="0.25">
      <c r="A316">
        <v>241</v>
      </c>
      <c r="B316" t="s">
        <v>33</v>
      </c>
      <c r="C316" s="3" t="str">
        <f>VLOOKUP(B316,CCG_codes_lookup!$A$3:$C$35,2,FALSE)</f>
        <v>NHS Croydon</v>
      </c>
      <c r="D316" s="3" t="str">
        <f>VLOOKUP(B316,CCG_codes_lookup!$A$3:$D$35,4,FALSE)</f>
        <v>South West London STP</v>
      </c>
      <c r="E316">
        <v>1</v>
      </c>
      <c r="F316">
        <v>1</v>
      </c>
      <c r="G316" s="3" t="str">
        <f t="shared" si="8"/>
        <v>male</v>
      </c>
      <c r="H316" s="3" t="str">
        <f t="shared" si="9"/>
        <v>1</v>
      </c>
    </row>
    <row r="317" spans="1:8" x14ac:dyDescent="0.25">
      <c r="A317">
        <v>1306</v>
      </c>
      <c r="B317" t="s">
        <v>100</v>
      </c>
      <c r="C317" s="3" t="str">
        <f>VLOOKUP(B317,CCG_codes_lookup!$A$3:$C$35,2,FALSE)</f>
        <v>NHS Wandsworth</v>
      </c>
      <c r="D317" s="3" t="str">
        <f>VLOOKUP(B317,CCG_codes_lookup!$A$3:$D$35,4,FALSE)</f>
        <v>South West London STP</v>
      </c>
      <c r="E317">
        <v>1</v>
      </c>
      <c r="G317" s="3" t="str">
        <f t="shared" si="8"/>
        <v>male</v>
      </c>
      <c r="H317" s="3" t="str">
        <f t="shared" si="9"/>
        <v>Cases diagnosed prior to 2007 (no Charlson score)</v>
      </c>
    </row>
    <row r="318" spans="1:8" x14ac:dyDescent="0.25">
      <c r="A318">
        <v>1680</v>
      </c>
      <c r="B318" t="s">
        <v>85</v>
      </c>
      <c r="C318" s="3" t="str">
        <f>VLOOKUP(B318,CCG_codes_lookup!$A$3:$C$35,2,FALSE)</f>
        <v>NHS Richmond</v>
      </c>
      <c r="D318" s="3" t="str">
        <f>VLOOKUP(B318,CCG_codes_lookup!$A$3:$D$35,4,FALSE)</f>
        <v>South West London STP</v>
      </c>
      <c r="E318">
        <v>1</v>
      </c>
      <c r="F318">
        <v>0</v>
      </c>
      <c r="G318" s="3" t="str">
        <f t="shared" si="8"/>
        <v>male</v>
      </c>
      <c r="H318" s="3" t="str">
        <f t="shared" si="9"/>
        <v>0</v>
      </c>
    </row>
    <row r="319" spans="1:8" x14ac:dyDescent="0.25">
      <c r="A319">
        <v>1923</v>
      </c>
      <c r="B319" t="s">
        <v>91</v>
      </c>
      <c r="C319" s="3" t="str">
        <f>VLOOKUP(B319,CCG_codes_lookup!$A$3:$C$35,2,FALSE)</f>
        <v>NHS Sutton</v>
      </c>
      <c r="D319" s="3" t="str">
        <f>VLOOKUP(B319,CCG_codes_lookup!$A$3:$D$35,4,FALSE)</f>
        <v>South West London STP</v>
      </c>
      <c r="E319">
        <v>2</v>
      </c>
      <c r="F319">
        <v>0</v>
      </c>
      <c r="G319" s="3" t="str">
        <f t="shared" si="8"/>
        <v>female</v>
      </c>
      <c r="H319" s="3" t="str">
        <f t="shared" si="9"/>
        <v>0</v>
      </c>
    </row>
    <row r="320" spans="1:8" x14ac:dyDescent="0.25">
      <c r="A320">
        <v>48</v>
      </c>
      <c r="B320" t="s">
        <v>43</v>
      </c>
      <c r="C320" s="3" t="str">
        <f>VLOOKUP(B320,CCG_codes_lookup!$A$3:$C$35,2,FALSE)</f>
        <v>NHS Greenwich</v>
      </c>
      <c r="D320" s="3" t="str">
        <f>VLOOKUP(B320,CCG_codes_lookup!$A$3:$D$35,4,FALSE)</f>
        <v>South East London STP</v>
      </c>
      <c r="E320">
        <v>2</v>
      </c>
      <c r="F320">
        <v>2</v>
      </c>
      <c r="G320" s="3" t="str">
        <f t="shared" si="8"/>
        <v>female</v>
      </c>
      <c r="H320" s="3" t="str">
        <f t="shared" si="9"/>
        <v>2</v>
      </c>
    </row>
    <row r="321" spans="1:8" x14ac:dyDescent="0.25">
      <c r="A321">
        <v>44</v>
      </c>
      <c r="B321" t="s">
        <v>27</v>
      </c>
      <c r="C321" s="3" t="str">
        <f>VLOOKUP(B321,CCG_codes_lookup!$A$3:$C$35,2,FALSE)</f>
        <v>NHS Central London (Westminster)</v>
      </c>
      <c r="D321" s="3" t="str">
        <f>VLOOKUP(B321,CCG_codes_lookup!$A$3:$D$35,4,FALSE)</f>
        <v>North West London STP</v>
      </c>
      <c r="E321">
        <v>2</v>
      </c>
      <c r="F321">
        <v>2</v>
      </c>
      <c r="G321" s="3" t="str">
        <f t="shared" si="8"/>
        <v>female</v>
      </c>
      <c r="H321" s="3" t="str">
        <f t="shared" si="9"/>
        <v>2</v>
      </c>
    </row>
    <row r="322" spans="1:8" x14ac:dyDescent="0.25">
      <c r="A322">
        <v>116</v>
      </c>
      <c r="B322" t="s">
        <v>100</v>
      </c>
      <c r="C322" s="3" t="str">
        <f>VLOOKUP(B322,CCG_codes_lookup!$A$3:$C$35,2,FALSE)</f>
        <v>NHS Wandsworth</v>
      </c>
      <c r="D322" s="3" t="str">
        <f>VLOOKUP(B322,CCG_codes_lookup!$A$3:$D$35,4,FALSE)</f>
        <v>South West London STP</v>
      </c>
      <c r="E322">
        <v>1</v>
      </c>
      <c r="F322">
        <v>1</v>
      </c>
      <c r="G322" s="3" t="str">
        <f t="shared" si="8"/>
        <v>male</v>
      </c>
      <c r="H322" s="3" t="str">
        <f t="shared" si="9"/>
        <v>1</v>
      </c>
    </row>
    <row r="323" spans="1:8" x14ac:dyDescent="0.25">
      <c r="A323">
        <v>54</v>
      </c>
      <c r="B323" t="s">
        <v>43</v>
      </c>
      <c r="C323" s="3" t="str">
        <f>VLOOKUP(B323,CCG_codes_lookup!$A$3:$C$35,2,FALSE)</f>
        <v>NHS Greenwich</v>
      </c>
      <c r="D323" s="3" t="str">
        <f>VLOOKUP(B323,CCG_codes_lookup!$A$3:$D$35,4,FALSE)</f>
        <v>South East London STP</v>
      </c>
      <c r="E323">
        <v>1</v>
      </c>
      <c r="F323" t="s">
        <v>109</v>
      </c>
      <c r="G323" s="3" t="str">
        <f t="shared" ref="G323:G331" si="10">IF(E323=1,"male","female")</f>
        <v>male</v>
      </c>
      <c r="H323" s="3" t="str">
        <f t="shared" ref="H323:H386" si="11">IF(ISBLANK(F323)=TRUE,"Cases diagnosed prior to 2007 (no Charlson score)",IF(F323=0,"0",IF(F323=1,"1",IF(F323=2,"2",IF(F323="3+","3+","check")))))</f>
        <v>3+</v>
      </c>
    </row>
    <row r="324" spans="1:8" x14ac:dyDescent="0.25">
      <c r="A324">
        <v>118</v>
      </c>
      <c r="B324" t="s">
        <v>21</v>
      </c>
      <c r="C324" s="3" t="str">
        <f>VLOOKUP(B324,CCG_codes_lookup!$A$3:$C$35,2,FALSE)</f>
        <v>NHS Bromley</v>
      </c>
      <c r="D324" s="3" t="str">
        <f>VLOOKUP(B324,CCG_codes_lookup!$A$3:$D$35,4,FALSE)</f>
        <v>South East London STP</v>
      </c>
      <c r="E324">
        <v>1</v>
      </c>
      <c r="F324">
        <v>2</v>
      </c>
      <c r="G324" s="3" t="str">
        <f t="shared" si="10"/>
        <v>male</v>
      </c>
      <c r="H324" s="3" t="str">
        <f t="shared" si="11"/>
        <v>2</v>
      </c>
    </row>
    <row r="325" spans="1:8" x14ac:dyDescent="0.25">
      <c r="A325">
        <v>64</v>
      </c>
      <c r="B325" t="s">
        <v>43</v>
      </c>
      <c r="C325" s="3" t="str">
        <f>VLOOKUP(B325,CCG_codes_lookup!$A$3:$C$35,2,FALSE)</f>
        <v>NHS Greenwich</v>
      </c>
      <c r="D325" s="3" t="str">
        <f>VLOOKUP(B325,CCG_codes_lookup!$A$3:$D$35,4,FALSE)</f>
        <v>South East London STP</v>
      </c>
      <c r="E325">
        <v>1</v>
      </c>
      <c r="F325">
        <v>2</v>
      </c>
      <c r="G325" s="3" t="str">
        <f t="shared" si="10"/>
        <v>male</v>
      </c>
      <c r="H325" s="3" t="str">
        <f t="shared" si="11"/>
        <v>2</v>
      </c>
    </row>
    <row r="326" spans="1:8" x14ac:dyDescent="0.25">
      <c r="A326">
        <v>217</v>
      </c>
      <c r="B326" t="s">
        <v>33</v>
      </c>
      <c r="C326" s="3" t="str">
        <f>VLOOKUP(B326,CCG_codes_lookup!$A$3:$C$35,2,FALSE)</f>
        <v>NHS Croydon</v>
      </c>
      <c r="D326" s="3" t="str">
        <f>VLOOKUP(B326,CCG_codes_lookup!$A$3:$D$35,4,FALSE)</f>
        <v>South West London STP</v>
      </c>
      <c r="E326">
        <v>2</v>
      </c>
      <c r="F326">
        <v>1</v>
      </c>
      <c r="G326" s="3" t="str">
        <f t="shared" si="10"/>
        <v>female</v>
      </c>
      <c r="H326" s="3" t="str">
        <f t="shared" si="11"/>
        <v>1</v>
      </c>
    </row>
    <row r="327" spans="1:8" x14ac:dyDescent="0.25">
      <c r="A327">
        <v>32</v>
      </c>
      <c r="B327" t="s">
        <v>49</v>
      </c>
      <c r="C327" s="3" t="str">
        <f>VLOOKUP(B327,CCG_codes_lookup!$A$3:$C$35,2,FALSE)</f>
        <v>NHS Haringey</v>
      </c>
      <c r="D327" s="3" t="str">
        <f>VLOOKUP(B327,CCG_codes_lookup!$A$3:$D$35,4,FALSE)</f>
        <v>North Central London STP</v>
      </c>
      <c r="E327">
        <v>2</v>
      </c>
      <c r="F327" t="s">
        <v>109</v>
      </c>
      <c r="G327" s="3" t="str">
        <f t="shared" si="10"/>
        <v>female</v>
      </c>
      <c r="H327" s="3" t="str">
        <f t="shared" si="11"/>
        <v>3+</v>
      </c>
    </row>
    <row r="328" spans="1:8" x14ac:dyDescent="0.25">
      <c r="A328">
        <v>93</v>
      </c>
      <c r="B328" t="s">
        <v>24</v>
      </c>
      <c r="C328" s="3" t="str">
        <f>VLOOKUP(B328,CCG_codes_lookup!$A$3:$C$35,2,FALSE)</f>
        <v>NHS Camden</v>
      </c>
      <c r="D328" s="3" t="str">
        <f>VLOOKUP(B328,CCG_codes_lookup!$A$3:$D$35,4,FALSE)</f>
        <v>North Central London STP</v>
      </c>
      <c r="E328">
        <v>1</v>
      </c>
      <c r="F328">
        <v>1</v>
      </c>
      <c r="G328" s="3" t="str">
        <f t="shared" si="10"/>
        <v>male</v>
      </c>
      <c r="H328" s="3" t="str">
        <f t="shared" si="11"/>
        <v>1</v>
      </c>
    </row>
    <row r="329" spans="1:8" x14ac:dyDescent="0.25">
      <c r="A329">
        <v>43</v>
      </c>
      <c r="B329" t="s">
        <v>67</v>
      </c>
      <c r="C329" s="3" t="str">
        <f>VLOOKUP(B329,CCG_codes_lookup!$A$3:$C$35,2,FALSE)</f>
        <v>NHS Kingston</v>
      </c>
      <c r="D329" s="3" t="str">
        <f>VLOOKUP(B329,CCG_codes_lookup!$A$3:$D$35,4,FALSE)</f>
        <v>South West London STP</v>
      </c>
      <c r="E329">
        <v>1</v>
      </c>
      <c r="F329" t="s">
        <v>109</v>
      </c>
      <c r="G329" s="3" t="str">
        <f t="shared" si="10"/>
        <v>male</v>
      </c>
      <c r="H329" s="3" t="str">
        <f t="shared" si="11"/>
        <v>3+</v>
      </c>
    </row>
    <row r="330" spans="1:8" x14ac:dyDescent="0.25">
      <c r="A330">
        <v>60</v>
      </c>
      <c r="B330" t="s">
        <v>107</v>
      </c>
      <c r="C330" s="3" t="str">
        <f>VLOOKUP(B330,CCG_codes_lookup!$A$3:$C$35,2,FALSE)</f>
        <v>NHS West London</v>
      </c>
      <c r="D330" s="3" t="str">
        <f>VLOOKUP(B330,CCG_codes_lookup!$A$3:$D$35,4,FALSE)</f>
        <v>North West London STP</v>
      </c>
      <c r="E330">
        <v>1</v>
      </c>
      <c r="F330">
        <v>2</v>
      </c>
      <c r="G330" s="3" t="str">
        <f t="shared" si="10"/>
        <v>male</v>
      </c>
      <c r="H330" s="3" t="str">
        <f t="shared" si="11"/>
        <v>2</v>
      </c>
    </row>
    <row r="331" spans="1:8" x14ac:dyDescent="0.25">
      <c r="A331">
        <v>95</v>
      </c>
      <c r="B331" t="s">
        <v>40</v>
      </c>
      <c r="C331" s="3" t="str">
        <f>VLOOKUP(B331,CCG_codes_lookup!$A$3:$C$35,2,FALSE)</f>
        <v>NHS Enfield</v>
      </c>
      <c r="D331" s="3" t="str">
        <f>VLOOKUP(B331,CCG_codes_lookup!$A$3:$D$35,4,FALSE)</f>
        <v>North Central London STP</v>
      </c>
      <c r="E331">
        <v>1</v>
      </c>
      <c r="F331" t="s">
        <v>109</v>
      </c>
      <c r="G331" s="3" t="str">
        <f t="shared" si="10"/>
        <v>male</v>
      </c>
      <c r="H331" s="3" t="str">
        <f t="shared" si="11"/>
        <v>3+</v>
      </c>
    </row>
    <row r="332" spans="1:8" x14ac:dyDescent="0.25">
      <c r="A332" s="43">
        <v>8803</v>
      </c>
      <c r="B332" s="44"/>
      <c r="C332" s="46" t="s">
        <v>12</v>
      </c>
      <c r="D332" s="47" t="s">
        <v>158</v>
      </c>
      <c r="E332" s="44">
        <v>1</v>
      </c>
      <c r="F332" s="45">
        <v>0</v>
      </c>
      <c r="G332" s="3" t="str">
        <f t="shared" ref="G332:G338" si="12">IF(E332=1,"male","female")</f>
        <v>male</v>
      </c>
      <c r="H332" s="3" t="str">
        <f t="shared" si="11"/>
        <v>0</v>
      </c>
    </row>
    <row r="333" spans="1:8" x14ac:dyDescent="0.25">
      <c r="A333" s="43">
        <v>776</v>
      </c>
      <c r="B333" s="44"/>
      <c r="C333" s="46" t="s">
        <v>12</v>
      </c>
      <c r="D333" s="47" t="s">
        <v>158</v>
      </c>
      <c r="E333" s="44">
        <v>1</v>
      </c>
      <c r="F333" s="45">
        <v>1</v>
      </c>
      <c r="G333" s="3" t="str">
        <f t="shared" si="12"/>
        <v>male</v>
      </c>
      <c r="H333" s="3" t="str">
        <f t="shared" si="11"/>
        <v>1</v>
      </c>
    </row>
    <row r="334" spans="1:8" x14ac:dyDescent="0.25">
      <c r="A334" s="43">
        <v>428</v>
      </c>
      <c r="B334" s="44"/>
      <c r="C334" s="46" t="s">
        <v>12</v>
      </c>
      <c r="D334" s="47" t="s">
        <v>158</v>
      </c>
      <c r="E334" s="44">
        <v>1</v>
      </c>
      <c r="F334" s="45">
        <v>2</v>
      </c>
      <c r="G334" s="3" t="str">
        <f t="shared" si="12"/>
        <v>male</v>
      </c>
      <c r="H334" s="3" t="str">
        <f t="shared" si="11"/>
        <v>2</v>
      </c>
    </row>
    <row r="335" spans="1:8" x14ac:dyDescent="0.25">
      <c r="A335" s="43">
        <v>316</v>
      </c>
      <c r="B335" s="44"/>
      <c r="C335" s="46" t="s">
        <v>12</v>
      </c>
      <c r="D335" s="47" t="s">
        <v>158</v>
      </c>
      <c r="E335" s="44">
        <v>1</v>
      </c>
      <c r="F335" s="45" t="s">
        <v>109</v>
      </c>
      <c r="G335" s="3" t="str">
        <f t="shared" si="12"/>
        <v>male</v>
      </c>
      <c r="H335" s="3" t="str">
        <f t="shared" si="11"/>
        <v>3+</v>
      </c>
    </row>
    <row r="336" spans="1:8" x14ac:dyDescent="0.25">
      <c r="A336" s="43">
        <v>5321</v>
      </c>
      <c r="B336" s="44"/>
      <c r="C336" s="46" t="s">
        <v>12</v>
      </c>
      <c r="D336" s="47" t="s">
        <v>158</v>
      </c>
      <c r="E336" s="44">
        <v>1</v>
      </c>
      <c r="F336" s="45"/>
      <c r="G336" s="3" t="str">
        <f t="shared" si="12"/>
        <v>male</v>
      </c>
      <c r="H336" s="3" t="str">
        <f t="shared" si="11"/>
        <v>Cases diagnosed prior to 2007 (no Charlson score)</v>
      </c>
    </row>
    <row r="337" spans="1:8" x14ac:dyDescent="0.25">
      <c r="A337" s="43">
        <v>10859</v>
      </c>
      <c r="B337" s="44"/>
      <c r="C337" s="46" t="s">
        <v>12</v>
      </c>
      <c r="D337" s="47" t="s">
        <v>158</v>
      </c>
      <c r="E337" s="44">
        <v>2</v>
      </c>
      <c r="F337" s="45">
        <v>0</v>
      </c>
      <c r="G337" s="3" t="str">
        <f t="shared" si="12"/>
        <v>female</v>
      </c>
      <c r="H337" s="3" t="str">
        <f t="shared" si="11"/>
        <v>0</v>
      </c>
    </row>
    <row r="338" spans="1:8" x14ac:dyDescent="0.25">
      <c r="A338" s="43">
        <v>733</v>
      </c>
      <c r="B338" s="44"/>
      <c r="C338" s="46" t="s">
        <v>12</v>
      </c>
      <c r="D338" s="47" t="s">
        <v>158</v>
      </c>
      <c r="E338" s="44">
        <v>2</v>
      </c>
      <c r="F338" s="45">
        <v>1</v>
      </c>
      <c r="G338" s="3" t="str">
        <f t="shared" si="12"/>
        <v>female</v>
      </c>
      <c r="H338" s="3" t="str">
        <f t="shared" si="11"/>
        <v>1</v>
      </c>
    </row>
    <row r="339" spans="1:8" x14ac:dyDescent="0.25">
      <c r="A339" s="43">
        <v>316</v>
      </c>
      <c r="B339" s="44"/>
      <c r="C339" s="46" t="s">
        <v>12</v>
      </c>
      <c r="D339" s="47" t="s">
        <v>158</v>
      </c>
      <c r="E339" s="44">
        <v>2</v>
      </c>
      <c r="F339" s="45">
        <v>2</v>
      </c>
      <c r="G339" s="3" t="str">
        <f t="shared" ref="G339:G391" si="13">IF(E339=1,"male","female")</f>
        <v>female</v>
      </c>
      <c r="H339" s="3" t="str">
        <f t="shared" si="11"/>
        <v>2</v>
      </c>
    </row>
    <row r="340" spans="1:8" x14ac:dyDescent="0.25">
      <c r="A340" s="43">
        <v>188</v>
      </c>
      <c r="B340" s="44"/>
      <c r="C340" s="46" t="s">
        <v>12</v>
      </c>
      <c r="D340" s="47" t="s">
        <v>158</v>
      </c>
      <c r="E340" s="44">
        <v>2</v>
      </c>
      <c r="F340" s="45" t="s">
        <v>109</v>
      </c>
      <c r="G340" s="3" t="str">
        <f t="shared" si="13"/>
        <v>female</v>
      </c>
      <c r="H340" s="3" t="str">
        <f t="shared" si="11"/>
        <v>3+</v>
      </c>
    </row>
    <row r="341" spans="1:8" x14ac:dyDescent="0.25">
      <c r="A341" s="43">
        <v>7393</v>
      </c>
      <c r="B341" s="44"/>
      <c r="C341" s="48" t="s">
        <v>12</v>
      </c>
      <c r="D341" s="47" t="s">
        <v>158</v>
      </c>
      <c r="E341" s="44">
        <v>2</v>
      </c>
      <c r="F341" s="45"/>
      <c r="G341" s="3" t="str">
        <f t="shared" si="13"/>
        <v>female</v>
      </c>
      <c r="H341" s="3" t="str">
        <f t="shared" si="11"/>
        <v>Cases diagnosed prior to 2007 (no Charlson score)</v>
      </c>
    </row>
    <row r="342" spans="1:8" x14ac:dyDescent="0.25">
      <c r="A342" s="43">
        <v>10104</v>
      </c>
      <c r="B342" s="44"/>
      <c r="C342" s="46" t="s">
        <v>8</v>
      </c>
      <c r="D342" s="47" t="s">
        <v>158</v>
      </c>
      <c r="E342" s="44">
        <v>1</v>
      </c>
      <c r="F342" s="45">
        <v>0</v>
      </c>
      <c r="G342" s="3" t="str">
        <f t="shared" si="13"/>
        <v>male</v>
      </c>
      <c r="H342" s="3" t="str">
        <f t="shared" si="11"/>
        <v>0</v>
      </c>
    </row>
    <row r="343" spans="1:8" x14ac:dyDescent="0.25">
      <c r="A343" s="43">
        <v>1015</v>
      </c>
      <c r="B343" s="44"/>
      <c r="C343" s="46" t="s">
        <v>8</v>
      </c>
      <c r="D343" s="47" t="s">
        <v>158</v>
      </c>
      <c r="E343" s="44">
        <v>1</v>
      </c>
      <c r="F343" s="45">
        <v>1</v>
      </c>
      <c r="G343" s="3" t="str">
        <f t="shared" si="13"/>
        <v>male</v>
      </c>
      <c r="H343" s="3" t="str">
        <f t="shared" si="11"/>
        <v>1</v>
      </c>
    </row>
    <row r="344" spans="1:8" x14ac:dyDescent="0.25">
      <c r="A344" s="43">
        <v>454</v>
      </c>
      <c r="B344" s="44"/>
      <c r="C344" s="46" t="s">
        <v>8</v>
      </c>
      <c r="D344" s="47" t="s">
        <v>158</v>
      </c>
      <c r="E344" s="44">
        <v>1</v>
      </c>
      <c r="F344" s="45">
        <v>2</v>
      </c>
      <c r="G344" s="3" t="str">
        <f t="shared" si="13"/>
        <v>male</v>
      </c>
      <c r="H344" s="3" t="str">
        <f t="shared" si="11"/>
        <v>2</v>
      </c>
    </row>
    <row r="345" spans="1:8" x14ac:dyDescent="0.25">
      <c r="A345" s="43">
        <v>371</v>
      </c>
      <c r="B345" s="44"/>
      <c r="C345" s="46" t="s">
        <v>8</v>
      </c>
      <c r="D345" s="47" t="s">
        <v>158</v>
      </c>
      <c r="E345" s="44">
        <v>1</v>
      </c>
      <c r="F345" s="45" t="s">
        <v>109</v>
      </c>
      <c r="G345" s="3" t="str">
        <f t="shared" si="13"/>
        <v>male</v>
      </c>
      <c r="H345" s="3" t="str">
        <f t="shared" si="11"/>
        <v>3+</v>
      </c>
    </row>
    <row r="346" spans="1:8" x14ac:dyDescent="0.25">
      <c r="A346" s="43">
        <v>5381</v>
      </c>
      <c r="B346" s="44"/>
      <c r="C346" s="46" t="s">
        <v>8</v>
      </c>
      <c r="D346" s="47" t="s">
        <v>158</v>
      </c>
      <c r="E346" s="44">
        <v>1</v>
      </c>
      <c r="F346" s="45"/>
      <c r="G346" s="3" t="str">
        <f t="shared" si="13"/>
        <v>male</v>
      </c>
      <c r="H346" s="3" t="str">
        <f t="shared" si="11"/>
        <v>Cases diagnosed prior to 2007 (no Charlson score)</v>
      </c>
    </row>
    <row r="347" spans="1:8" x14ac:dyDescent="0.25">
      <c r="A347" s="43">
        <v>11623</v>
      </c>
      <c r="B347" s="44"/>
      <c r="C347" s="46" t="s">
        <v>8</v>
      </c>
      <c r="D347" s="47" t="s">
        <v>158</v>
      </c>
      <c r="E347" s="44">
        <v>2</v>
      </c>
      <c r="F347" s="45">
        <v>0</v>
      </c>
      <c r="G347" s="3" t="str">
        <f t="shared" si="13"/>
        <v>female</v>
      </c>
      <c r="H347" s="3" t="str">
        <f t="shared" si="11"/>
        <v>0</v>
      </c>
    </row>
    <row r="348" spans="1:8" x14ac:dyDescent="0.25">
      <c r="A348" s="43">
        <v>863</v>
      </c>
      <c r="B348" s="44"/>
      <c r="C348" s="46" t="s">
        <v>8</v>
      </c>
      <c r="D348" s="47" t="s">
        <v>158</v>
      </c>
      <c r="E348" s="44">
        <v>2</v>
      </c>
      <c r="F348" s="45">
        <v>1</v>
      </c>
      <c r="G348" s="3" t="str">
        <f t="shared" si="13"/>
        <v>female</v>
      </c>
      <c r="H348" s="3" t="str">
        <f t="shared" si="11"/>
        <v>1</v>
      </c>
    </row>
    <row r="349" spans="1:8" x14ac:dyDescent="0.25">
      <c r="A349" s="43">
        <v>398</v>
      </c>
      <c r="B349" s="44"/>
      <c r="C349" s="46" t="s">
        <v>8</v>
      </c>
      <c r="D349" s="47" t="s">
        <v>158</v>
      </c>
      <c r="E349" s="44">
        <v>2</v>
      </c>
      <c r="F349" s="45">
        <v>2</v>
      </c>
      <c r="G349" s="3" t="str">
        <f t="shared" si="13"/>
        <v>female</v>
      </c>
      <c r="H349" s="3" t="str">
        <f t="shared" si="11"/>
        <v>2</v>
      </c>
    </row>
    <row r="350" spans="1:8" x14ac:dyDescent="0.25">
      <c r="A350" s="43">
        <v>223</v>
      </c>
      <c r="B350" s="44"/>
      <c r="C350" s="46" t="s">
        <v>8</v>
      </c>
      <c r="D350" s="47" t="s">
        <v>158</v>
      </c>
      <c r="E350" s="44">
        <v>2</v>
      </c>
      <c r="F350" s="45" t="s">
        <v>109</v>
      </c>
      <c r="G350" s="3" t="str">
        <f t="shared" si="13"/>
        <v>female</v>
      </c>
      <c r="H350" s="3" t="str">
        <f t="shared" si="11"/>
        <v>3+</v>
      </c>
    </row>
    <row r="351" spans="1:8" x14ac:dyDescent="0.25">
      <c r="A351" s="43">
        <v>7824</v>
      </c>
      <c r="B351" s="44"/>
      <c r="C351" s="48" t="s">
        <v>8</v>
      </c>
      <c r="D351" s="47" t="s">
        <v>158</v>
      </c>
      <c r="E351" s="44">
        <v>2</v>
      </c>
      <c r="F351" s="45"/>
      <c r="G351" s="3" t="str">
        <f t="shared" si="13"/>
        <v>female</v>
      </c>
      <c r="H351" s="3" t="str">
        <f t="shared" si="11"/>
        <v>Cases diagnosed prior to 2007 (no Charlson score)</v>
      </c>
    </row>
    <row r="352" spans="1:8" x14ac:dyDescent="0.25">
      <c r="A352" s="43">
        <v>12700</v>
      </c>
      <c r="B352" s="44"/>
      <c r="C352" s="46" t="s">
        <v>20</v>
      </c>
      <c r="D352" s="47" t="s">
        <v>158</v>
      </c>
      <c r="E352" s="44">
        <v>1</v>
      </c>
      <c r="F352" s="45">
        <v>0</v>
      </c>
      <c r="G352" s="3" t="str">
        <f t="shared" si="13"/>
        <v>male</v>
      </c>
      <c r="H352" s="3" t="str">
        <f t="shared" si="11"/>
        <v>0</v>
      </c>
    </row>
    <row r="353" spans="1:8" x14ac:dyDescent="0.25">
      <c r="A353" s="43">
        <v>1148</v>
      </c>
      <c r="B353" s="44"/>
      <c r="C353" s="46" t="s">
        <v>20</v>
      </c>
      <c r="D353" s="47" t="s">
        <v>158</v>
      </c>
      <c r="E353" s="44">
        <v>1</v>
      </c>
      <c r="F353" s="45">
        <v>1</v>
      </c>
      <c r="G353" s="3" t="str">
        <f t="shared" si="13"/>
        <v>male</v>
      </c>
      <c r="H353" s="3" t="str">
        <f t="shared" si="11"/>
        <v>1</v>
      </c>
    </row>
    <row r="354" spans="1:8" x14ac:dyDescent="0.25">
      <c r="A354" s="43">
        <v>587</v>
      </c>
      <c r="B354" s="44"/>
      <c r="C354" s="46" t="s">
        <v>20</v>
      </c>
      <c r="D354" s="47" t="s">
        <v>158</v>
      </c>
      <c r="E354" s="44">
        <v>1</v>
      </c>
      <c r="F354" s="45">
        <v>2</v>
      </c>
      <c r="G354" s="3" t="str">
        <f t="shared" si="13"/>
        <v>male</v>
      </c>
      <c r="H354" s="3" t="str">
        <f t="shared" si="11"/>
        <v>2</v>
      </c>
    </row>
    <row r="355" spans="1:8" x14ac:dyDescent="0.25">
      <c r="A355" s="43">
        <v>449</v>
      </c>
      <c r="B355" s="44"/>
      <c r="C355" s="46" t="s">
        <v>20</v>
      </c>
      <c r="D355" s="47" t="s">
        <v>158</v>
      </c>
      <c r="E355" s="44">
        <v>1</v>
      </c>
      <c r="F355" s="45" t="s">
        <v>109</v>
      </c>
      <c r="G355" s="3" t="str">
        <f t="shared" si="13"/>
        <v>male</v>
      </c>
      <c r="H355" s="3" t="str">
        <f t="shared" si="11"/>
        <v>3+</v>
      </c>
    </row>
    <row r="356" spans="1:8" x14ac:dyDescent="0.25">
      <c r="A356" s="43">
        <v>7626</v>
      </c>
      <c r="B356" s="44"/>
      <c r="C356" s="46" t="s">
        <v>20</v>
      </c>
      <c r="D356" s="47" t="s">
        <v>158</v>
      </c>
      <c r="E356" s="44">
        <v>1</v>
      </c>
      <c r="F356" s="45"/>
      <c r="G356" s="3" t="str">
        <f t="shared" si="13"/>
        <v>male</v>
      </c>
      <c r="H356" s="3" t="str">
        <f t="shared" si="11"/>
        <v>Cases diagnosed prior to 2007 (no Charlson score)</v>
      </c>
    </row>
    <row r="357" spans="1:8" x14ac:dyDescent="0.25">
      <c r="A357" s="43">
        <v>15181</v>
      </c>
      <c r="B357" s="44"/>
      <c r="C357" s="46" t="s">
        <v>20</v>
      </c>
      <c r="D357" s="47" t="s">
        <v>158</v>
      </c>
      <c r="E357" s="44">
        <v>2</v>
      </c>
      <c r="F357" s="45">
        <v>0</v>
      </c>
      <c r="G357" s="3" t="str">
        <f t="shared" si="13"/>
        <v>female</v>
      </c>
      <c r="H357" s="3" t="str">
        <f t="shared" si="11"/>
        <v>0</v>
      </c>
    </row>
    <row r="358" spans="1:8" x14ac:dyDescent="0.25">
      <c r="A358" s="43">
        <v>1007</v>
      </c>
      <c r="B358" s="44"/>
      <c r="C358" s="46" t="s">
        <v>20</v>
      </c>
      <c r="D358" s="47" t="s">
        <v>158</v>
      </c>
      <c r="E358" s="44">
        <v>2</v>
      </c>
      <c r="F358" s="45">
        <v>1</v>
      </c>
      <c r="G358" s="3" t="str">
        <f t="shared" si="13"/>
        <v>female</v>
      </c>
      <c r="H358" s="3" t="str">
        <f t="shared" si="11"/>
        <v>1</v>
      </c>
    </row>
    <row r="359" spans="1:8" x14ac:dyDescent="0.25">
      <c r="A359" s="43">
        <v>483</v>
      </c>
      <c r="B359" s="44"/>
      <c r="C359" s="46" t="s">
        <v>20</v>
      </c>
      <c r="D359" s="47" t="s">
        <v>158</v>
      </c>
      <c r="E359" s="44">
        <v>2</v>
      </c>
      <c r="F359" s="45">
        <v>2</v>
      </c>
      <c r="G359" s="3" t="str">
        <f t="shared" si="13"/>
        <v>female</v>
      </c>
      <c r="H359" s="3" t="str">
        <f t="shared" si="11"/>
        <v>2</v>
      </c>
    </row>
    <row r="360" spans="1:8" x14ac:dyDescent="0.25">
      <c r="A360" s="43">
        <v>303</v>
      </c>
      <c r="B360" s="44"/>
      <c r="C360" s="46" t="s">
        <v>20</v>
      </c>
      <c r="D360" s="47" t="s">
        <v>158</v>
      </c>
      <c r="E360" s="44">
        <v>2</v>
      </c>
      <c r="F360" s="45" t="s">
        <v>109</v>
      </c>
      <c r="G360" s="3" t="str">
        <f t="shared" si="13"/>
        <v>female</v>
      </c>
      <c r="H360" s="3" t="str">
        <f t="shared" si="11"/>
        <v>3+</v>
      </c>
    </row>
    <row r="361" spans="1:8" x14ac:dyDescent="0.25">
      <c r="A361" s="43">
        <v>11041</v>
      </c>
      <c r="B361" s="44"/>
      <c r="C361" s="48" t="s">
        <v>20</v>
      </c>
      <c r="D361" s="47" t="s">
        <v>158</v>
      </c>
      <c r="E361" s="44">
        <v>2</v>
      </c>
      <c r="F361" s="45"/>
      <c r="G361" s="3" t="str">
        <f t="shared" si="13"/>
        <v>female</v>
      </c>
      <c r="H361" s="3" t="str">
        <f t="shared" si="11"/>
        <v>Cases diagnosed prior to 2007 (no Charlson score)</v>
      </c>
    </row>
    <row r="362" spans="1:8" x14ac:dyDescent="0.25">
      <c r="A362" s="43">
        <v>12162</v>
      </c>
      <c r="B362" s="44"/>
      <c r="C362" s="46" t="s">
        <v>16</v>
      </c>
      <c r="D362" s="47" t="s">
        <v>158</v>
      </c>
      <c r="E362" s="44">
        <v>1</v>
      </c>
      <c r="F362" s="45">
        <v>0</v>
      </c>
      <c r="G362" s="3" t="str">
        <f t="shared" si="13"/>
        <v>male</v>
      </c>
      <c r="H362" s="3" t="str">
        <f t="shared" si="11"/>
        <v>0</v>
      </c>
    </row>
    <row r="363" spans="1:8" x14ac:dyDescent="0.25">
      <c r="A363" s="43">
        <v>955</v>
      </c>
      <c r="B363" s="44"/>
      <c r="C363" s="46" t="s">
        <v>16</v>
      </c>
      <c r="D363" s="47" t="s">
        <v>158</v>
      </c>
      <c r="E363" s="44">
        <v>1</v>
      </c>
      <c r="F363" s="45">
        <v>1</v>
      </c>
      <c r="G363" s="3" t="str">
        <f t="shared" si="13"/>
        <v>male</v>
      </c>
      <c r="H363" s="3" t="str">
        <f t="shared" si="11"/>
        <v>1</v>
      </c>
    </row>
    <row r="364" spans="1:8" x14ac:dyDescent="0.25">
      <c r="A364" s="43">
        <v>509</v>
      </c>
      <c r="B364" s="44"/>
      <c r="C364" s="46" t="s">
        <v>16</v>
      </c>
      <c r="D364" s="47" t="s">
        <v>158</v>
      </c>
      <c r="E364" s="44">
        <v>1</v>
      </c>
      <c r="F364" s="45">
        <v>2</v>
      </c>
      <c r="G364" s="3" t="str">
        <f t="shared" si="13"/>
        <v>male</v>
      </c>
      <c r="H364" s="3" t="str">
        <f t="shared" si="11"/>
        <v>2</v>
      </c>
    </row>
    <row r="365" spans="1:8" x14ac:dyDescent="0.25">
      <c r="A365" s="43">
        <v>354</v>
      </c>
      <c r="B365" s="44"/>
      <c r="C365" s="46" t="s">
        <v>16</v>
      </c>
      <c r="D365" s="47" t="s">
        <v>158</v>
      </c>
      <c r="E365" s="44">
        <v>1</v>
      </c>
      <c r="F365" s="45" t="s">
        <v>109</v>
      </c>
      <c r="G365" s="3" t="str">
        <f t="shared" si="13"/>
        <v>male</v>
      </c>
      <c r="H365" s="3" t="str">
        <f t="shared" si="11"/>
        <v>3+</v>
      </c>
    </row>
    <row r="366" spans="1:8" x14ac:dyDescent="0.25">
      <c r="A366" s="43">
        <v>6217</v>
      </c>
      <c r="B366" s="44"/>
      <c r="C366" s="46" t="s">
        <v>16</v>
      </c>
      <c r="D366" s="47" t="s">
        <v>158</v>
      </c>
      <c r="E366" s="44">
        <v>1</v>
      </c>
      <c r="F366" s="45"/>
      <c r="G366" s="3" t="str">
        <f t="shared" si="13"/>
        <v>male</v>
      </c>
      <c r="H366" s="3" t="str">
        <f t="shared" si="11"/>
        <v>Cases diagnosed prior to 2007 (no Charlson score)</v>
      </c>
    </row>
    <row r="367" spans="1:8" x14ac:dyDescent="0.25">
      <c r="A367" s="43">
        <v>13070</v>
      </c>
      <c r="B367" s="44"/>
      <c r="C367" s="46" t="s">
        <v>16</v>
      </c>
      <c r="D367" s="47" t="s">
        <v>158</v>
      </c>
      <c r="E367" s="44">
        <v>2</v>
      </c>
      <c r="F367" s="45">
        <v>0</v>
      </c>
      <c r="G367" s="3" t="str">
        <f t="shared" si="13"/>
        <v>female</v>
      </c>
      <c r="H367" s="3" t="str">
        <f t="shared" si="11"/>
        <v>0</v>
      </c>
    </row>
    <row r="368" spans="1:8" x14ac:dyDescent="0.25">
      <c r="A368" s="43">
        <v>865</v>
      </c>
      <c r="B368" s="44"/>
      <c r="C368" s="46" t="s">
        <v>16</v>
      </c>
      <c r="D368" s="47" t="s">
        <v>158</v>
      </c>
      <c r="E368" s="44">
        <v>2</v>
      </c>
      <c r="F368" s="45">
        <v>1</v>
      </c>
      <c r="G368" s="3" t="str">
        <f t="shared" si="13"/>
        <v>female</v>
      </c>
      <c r="H368" s="3" t="str">
        <f t="shared" si="11"/>
        <v>1</v>
      </c>
    </row>
    <row r="369" spans="1:8" x14ac:dyDescent="0.25">
      <c r="A369" s="43">
        <v>378</v>
      </c>
      <c r="B369" s="44"/>
      <c r="C369" s="46" t="s">
        <v>16</v>
      </c>
      <c r="D369" s="47" t="s">
        <v>158</v>
      </c>
      <c r="E369" s="44">
        <v>2</v>
      </c>
      <c r="F369" s="45">
        <v>2</v>
      </c>
      <c r="G369" s="3" t="str">
        <f t="shared" si="13"/>
        <v>female</v>
      </c>
      <c r="H369" s="3" t="str">
        <f t="shared" si="11"/>
        <v>2</v>
      </c>
    </row>
    <row r="370" spans="1:8" x14ac:dyDescent="0.25">
      <c r="A370" s="43">
        <v>229</v>
      </c>
      <c r="B370" s="44"/>
      <c r="C370" s="46" t="s">
        <v>16</v>
      </c>
      <c r="D370" s="47" t="s">
        <v>158</v>
      </c>
      <c r="E370" s="44">
        <v>2</v>
      </c>
      <c r="F370" s="45" t="s">
        <v>109</v>
      </c>
      <c r="G370" s="3" t="str">
        <f t="shared" si="13"/>
        <v>female</v>
      </c>
      <c r="H370" s="3" t="str">
        <f t="shared" si="11"/>
        <v>3+</v>
      </c>
    </row>
    <row r="371" spans="1:8" x14ac:dyDescent="0.25">
      <c r="A371" s="43">
        <v>9452</v>
      </c>
      <c r="B371" s="44"/>
      <c r="C371" s="48" t="s">
        <v>16</v>
      </c>
      <c r="D371" s="47" t="s">
        <v>158</v>
      </c>
      <c r="E371" s="44">
        <v>2</v>
      </c>
      <c r="F371" s="45"/>
      <c r="G371" s="3" t="str">
        <f t="shared" si="13"/>
        <v>female</v>
      </c>
      <c r="H371" s="3" t="str">
        <f t="shared" si="11"/>
        <v>Cases diagnosed prior to 2007 (no Charlson score)</v>
      </c>
    </row>
    <row r="372" spans="1:8" x14ac:dyDescent="0.25">
      <c r="A372" s="43">
        <v>10614</v>
      </c>
      <c r="B372" s="44"/>
      <c r="C372" s="46" t="s">
        <v>36</v>
      </c>
      <c r="D372" s="47" t="s">
        <v>158</v>
      </c>
      <c r="E372" s="44">
        <v>1</v>
      </c>
      <c r="F372" s="45">
        <v>0</v>
      </c>
      <c r="G372" s="3" t="str">
        <f t="shared" si="13"/>
        <v>male</v>
      </c>
      <c r="H372" s="3" t="str">
        <f t="shared" si="11"/>
        <v>0</v>
      </c>
    </row>
    <row r="373" spans="1:8" x14ac:dyDescent="0.25">
      <c r="A373" s="43">
        <v>803</v>
      </c>
      <c r="B373" s="44"/>
      <c r="C373" s="46" t="s">
        <v>36</v>
      </c>
      <c r="D373" s="47" t="s">
        <v>158</v>
      </c>
      <c r="E373" s="44">
        <v>1</v>
      </c>
      <c r="F373" s="45">
        <v>1</v>
      </c>
      <c r="G373" s="3" t="str">
        <f t="shared" si="13"/>
        <v>male</v>
      </c>
      <c r="H373" s="3" t="str">
        <f t="shared" si="11"/>
        <v>1</v>
      </c>
    </row>
    <row r="374" spans="1:8" x14ac:dyDescent="0.25">
      <c r="A374" s="43">
        <v>424</v>
      </c>
      <c r="B374" s="44"/>
      <c r="C374" s="46" t="s">
        <v>36</v>
      </c>
      <c r="D374" s="47" t="s">
        <v>158</v>
      </c>
      <c r="E374" s="44">
        <v>1</v>
      </c>
      <c r="F374" s="45">
        <v>2</v>
      </c>
      <c r="G374" s="3" t="str">
        <f t="shared" si="13"/>
        <v>male</v>
      </c>
      <c r="H374" s="3" t="str">
        <f t="shared" si="11"/>
        <v>2</v>
      </c>
    </row>
    <row r="375" spans="1:8" x14ac:dyDescent="0.25">
      <c r="A375" s="43">
        <v>347</v>
      </c>
      <c r="B375" s="44"/>
      <c r="C375" s="46" t="s">
        <v>36</v>
      </c>
      <c r="D375" s="47" t="s">
        <v>158</v>
      </c>
      <c r="E375" s="44">
        <v>1</v>
      </c>
      <c r="F375" s="45" t="s">
        <v>109</v>
      </c>
      <c r="G375" s="3" t="str">
        <f t="shared" si="13"/>
        <v>male</v>
      </c>
      <c r="H375" s="3" t="str">
        <f t="shared" si="11"/>
        <v>3+</v>
      </c>
    </row>
    <row r="376" spans="1:8" x14ac:dyDescent="0.25">
      <c r="A376" s="43">
        <v>6156</v>
      </c>
      <c r="B376" s="44"/>
      <c r="C376" s="46" t="s">
        <v>36</v>
      </c>
      <c r="D376" s="47" t="s">
        <v>158</v>
      </c>
      <c r="E376" s="44">
        <v>1</v>
      </c>
      <c r="F376" s="45"/>
      <c r="G376" s="3" t="str">
        <f t="shared" si="13"/>
        <v>male</v>
      </c>
      <c r="H376" s="3" t="str">
        <f t="shared" si="11"/>
        <v>Cases diagnosed prior to 2007 (no Charlson score)</v>
      </c>
    </row>
    <row r="377" spans="1:8" x14ac:dyDescent="0.25">
      <c r="A377" s="43">
        <v>12428</v>
      </c>
      <c r="B377" s="44"/>
      <c r="C377" s="46" t="s">
        <v>36</v>
      </c>
      <c r="D377" s="47" t="s">
        <v>158</v>
      </c>
      <c r="E377" s="44">
        <v>2</v>
      </c>
      <c r="F377" s="45">
        <v>0</v>
      </c>
      <c r="G377" s="3" t="str">
        <f t="shared" si="13"/>
        <v>female</v>
      </c>
      <c r="H377" s="3" t="str">
        <f t="shared" si="11"/>
        <v>0</v>
      </c>
    </row>
    <row r="378" spans="1:8" x14ac:dyDescent="0.25">
      <c r="A378" s="43">
        <v>759</v>
      </c>
      <c r="B378" s="44"/>
      <c r="C378" s="46" t="s">
        <v>36</v>
      </c>
      <c r="D378" s="47" t="s">
        <v>158</v>
      </c>
      <c r="E378" s="44">
        <v>2</v>
      </c>
      <c r="F378" s="45">
        <v>1</v>
      </c>
      <c r="G378" s="3" t="str">
        <f t="shared" si="13"/>
        <v>female</v>
      </c>
      <c r="H378" s="3" t="str">
        <f t="shared" si="11"/>
        <v>1</v>
      </c>
    </row>
    <row r="379" spans="1:8" x14ac:dyDescent="0.25">
      <c r="A379" s="43">
        <v>361</v>
      </c>
      <c r="B379" s="44"/>
      <c r="C379" s="46" t="s">
        <v>36</v>
      </c>
      <c r="D379" s="47" t="s">
        <v>158</v>
      </c>
      <c r="E379" s="44">
        <v>2</v>
      </c>
      <c r="F379" s="45">
        <v>2</v>
      </c>
      <c r="G379" s="3" t="str">
        <f t="shared" si="13"/>
        <v>female</v>
      </c>
      <c r="H379" s="3" t="str">
        <f t="shared" si="11"/>
        <v>2</v>
      </c>
    </row>
    <row r="380" spans="1:8" x14ac:dyDescent="0.25">
      <c r="A380" s="43">
        <v>210</v>
      </c>
      <c r="B380" s="44"/>
      <c r="C380" s="46" t="s">
        <v>36</v>
      </c>
      <c r="D380" s="47" t="s">
        <v>158</v>
      </c>
      <c r="E380" s="44">
        <v>2</v>
      </c>
      <c r="F380" s="45" t="s">
        <v>109</v>
      </c>
      <c r="G380" s="3" t="str">
        <f t="shared" si="13"/>
        <v>female</v>
      </c>
      <c r="H380" s="3" t="str">
        <f t="shared" si="11"/>
        <v>3+</v>
      </c>
    </row>
    <row r="381" spans="1:8" x14ac:dyDescent="0.25">
      <c r="A381" s="43">
        <v>9076</v>
      </c>
      <c r="B381" s="44"/>
      <c r="C381" s="48" t="s">
        <v>36</v>
      </c>
      <c r="D381" s="47" t="s">
        <v>158</v>
      </c>
      <c r="E381" s="44">
        <v>2</v>
      </c>
      <c r="F381" s="45"/>
      <c r="G381" s="3" t="str">
        <f t="shared" si="13"/>
        <v>female</v>
      </c>
      <c r="H381" s="3" t="str">
        <f t="shared" si="11"/>
        <v>Cases diagnosed prior to 2007 (no Charlson score)</v>
      </c>
    </row>
    <row r="382" spans="1:8" x14ac:dyDescent="0.25">
      <c r="A382" s="43">
        <v>2860</v>
      </c>
      <c r="B382" s="44"/>
      <c r="C382" s="46" t="s">
        <v>106</v>
      </c>
      <c r="D382" s="47" t="s">
        <v>158</v>
      </c>
      <c r="E382" s="44">
        <v>1</v>
      </c>
      <c r="F382" s="45">
        <v>0</v>
      </c>
      <c r="G382" s="3" t="str">
        <f t="shared" si="13"/>
        <v>male</v>
      </c>
      <c r="H382" s="3" t="str">
        <f t="shared" si="11"/>
        <v>0</v>
      </c>
    </row>
    <row r="383" spans="1:8" x14ac:dyDescent="0.25">
      <c r="A383" s="43">
        <v>282</v>
      </c>
      <c r="B383" s="44"/>
      <c r="C383" s="46" t="s">
        <v>106</v>
      </c>
      <c r="D383" s="47" t="s">
        <v>158</v>
      </c>
      <c r="E383" s="44">
        <v>1</v>
      </c>
      <c r="F383" s="45">
        <v>1</v>
      </c>
      <c r="G383" s="3" t="str">
        <f t="shared" si="13"/>
        <v>male</v>
      </c>
      <c r="H383" s="3" t="str">
        <f t="shared" si="11"/>
        <v>1</v>
      </c>
    </row>
    <row r="384" spans="1:8" x14ac:dyDescent="0.25">
      <c r="A384" s="43">
        <v>144</v>
      </c>
      <c r="B384" s="44"/>
      <c r="C384" s="46" t="s">
        <v>106</v>
      </c>
      <c r="D384" s="47" t="s">
        <v>158</v>
      </c>
      <c r="E384" s="44">
        <v>1</v>
      </c>
      <c r="F384" s="45">
        <v>2</v>
      </c>
      <c r="G384" s="3" t="str">
        <f t="shared" si="13"/>
        <v>male</v>
      </c>
      <c r="H384" s="3" t="str">
        <f t="shared" si="11"/>
        <v>2</v>
      </c>
    </row>
    <row r="385" spans="1:8" x14ac:dyDescent="0.25">
      <c r="A385" s="43">
        <v>83</v>
      </c>
      <c r="B385" s="44"/>
      <c r="C385" s="46" t="s">
        <v>106</v>
      </c>
      <c r="D385" s="47" t="s">
        <v>158</v>
      </c>
      <c r="E385" s="44">
        <v>1</v>
      </c>
      <c r="F385" s="45" t="s">
        <v>109</v>
      </c>
      <c r="G385" s="3" t="str">
        <f t="shared" si="13"/>
        <v>male</v>
      </c>
      <c r="H385" s="3" t="str">
        <f t="shared" si="11"/>
        <v>3+</v>
      </c>
    </row>
    <row r="386" spans="1:8" x14ac:dyDescent="0.25">
      <c r="A386" s="43">
        <v>1448</v>
      </c>
      <c r="B386" s="44"/>
      <c r="C386" s="46" t="s">
        <v>106</v>
      </c>
      <c r="D386" s="47" t="s">
        <v>158</v>
      </c>
      <c r="E386" s="44">
        <v>1</v>
      </c>
      <c r="F386" s="45"/>
      <c r="G386" s="3" t="str">
        <f t="shared" si="13"/>
        <v>male</v>
      </c>
      <c r="H386" s="3" t="str">
        <f t="shared" si="11"/>
        <v>Cases diagnosed prior to 2007 (no Charlson score)</v>
      </c>
    </row>
    <row r="387" spans="1:8" x14ac:dyDescent="0.25">
      <c r="A387" s="43">
        <v>3102</v>
      </c>
      <c r="B387" s="44"/>
      <c r="C387" s="46" t="s">
        <v>106</v>
      </c>
      <c r="D387" s="47" t="s">
        <v>158</v>
      </c>
      <c r="E387" s="44">
        <v>2</v>
      </c>
      <c r="F387" s="45">
        <v>0</v>
      </c>
      <c r="G387" s="3" t="str">
        <f t="shared" si="13"/>
        <v>female</v>
      </c>
      <c r="H387" s="3" t="str">
        <f t="shared" ref="H387:H401" si="14">IF(ISBLANK(F387)=TRUE,"Cases diagnosed prior to 2007 (no Charlson score)",IF(F387=0,"0",IF(F387=1,"1",IF(F387=2,"2",IF(F387="3+","3+","check")))))</f>
        <v>0</v>
      </c>
    </row>
    <row r="388" spans="1:8" x14ac:dyDescent="0.25">
      <c r="A388" s="43">
        <v>211</v>
      </c>
      <c r="B388" s="44"/>
      <c r="C388" s="46" t="s">
        <v>106</v>
      </c>
      <c r="D388" s="47" t="s">
        <v>158</v>
      </c>
      <c r="E388" s="44">
        <v>2</v>
      </c>
      <c r="F388" s="45">
        <v>1</v>
      </c>
      <c r="G388" s="3" t="str">
        <f t="shared" si="13"/>
        <v>female</v>
      </c>
      <c r="H388" s="3" t="str">
        <f t="shared" si="14"/>
        <v>1</v>
      </c>
    </row>
    <row r="389" spans="1:8" x14ac:dyDescent="0.25">
      <c r="A389" s="43">
        <v>88</v>
      </c>
      <c r="B389" s="44"/>
      <c r="C389" s="46" t="s">
        <v>106</v>
      </c>
      <c r="D389" s="47" t="s">
        <v>158</v>
      </c>
      <c r="E389" s="44">
        <v>2</v>
      </c>
      <c r="F389" s="45">
        <v>2</v>
      </c>
      <c r="G389" s="3" t="str">
        <f t="shared" si="13"/>
        <v>female</v>
      </c>
      <c r="H389" s="3" t="str">
        <f t="shared" si="14"/>
        <v>2</v>
      </c>
    </row>
    <row r="390" spans="1:8" x14ac:dyDescent="0.25">
      <c r="A390" s="43">
        <v>47</v>
      </c>
      <c r="B390" s="44"/>
      <c r="C390" s="46" t="s">
        <v>106</v>
      </c>
      <c r="D390" s="47" t="s">
        <v>158</v>
      </c>
      <c r="E390" s="44">
        <v>2</v>
      </c>
      <c r="F390" s="45" t="s">
        <v>109</v>
      </c>
      <c r="G390" s="3" t="str">
        <f t="shared" si="13"/>
        <v>female</v>
      </c>
      <c r="H390" s="3" t="str">
        <f t="shared" si="14"/>
        <v>3+</v>
      </c>
    </row>
    <row r="391" spans="1:8" x14ac:dyDescent="0.25">
      <c r="A391" s="43">
        <v>1896</v>
      </c>
      <c r="B391" s="44"/>
      <c r="C391" s="48" t="s">
        <v>106</v>
      </c>
      <c r="D391" s="47" t="s">
        <v>158</v>
      </c>
      <c r="E391" s="44">
        <v>2</v>
      </c>
      <c r="F391" s="45"/>
      <c r="G391" s="3" t="str">
        <f t="shared" si="13"/>
        <v>female</v>
      </c>
      <c r="H391" s="3" t="str">
        <f t="shared" si="14"/>
        <v>Cases diagnosed prior to 2007 (no Charlson score)</v>
      </c>
    </row>
    <row r="392" spans="1:8" x14ac:dyDescent="0.25">
      <c r="A392" s="43">
        <v>57243</v>
      </c>
      <c r="B392" s="44"/>
      <c r="C392" s="49" t="s">
        <v>165</v>
      </c>
      <c r="D392" s="47" t="s">
        <v>158</v>
      </c>
      <c r="E392" s="44">
        <v>1</v>
      </c>
      <c r="F392" s="45">
        <v>0</v>
      </c>
      <c r="G392" s="3" t="str">
        <f t="shared" ref="G392:G401" si="15">IF(E392=1,"male","female")</f>
        <v>male</v>
      </c>
      <c r="H392" s="3" t="str">
        <f t="shared" si="14"/>
        <v>0</v>
      </c>
    </row>
    <row r="393" spans="1:8" x14ac:dyDescent="0.25">
      <c r="A393" s="43">
        <v>4979</v>
      </c>
      <c r="B393" s="44"/>
      <c r="C393" s="49" t="s">
        <v>165</v>
      </c>
      <c r="D393" s="47" t="s">
        <v>158</v>
      </c>
      <c r="E393" s="44">
        <v>1</v>
      </c>
      <c r="F393" s="45">
        <v>1</v>
      </c>
      <c r="G393" s="3" t="str">
        <f t="shared" si="15"/>
        <v>male</v>
      </c>
      <c r="H393" s="3" t="str">
        <f t="shared" si="14"/>
        <v>1</v>
      </c>
    </row>
    <row r="394" spans="1:8" x14ac:dyDescent="0.25">
      <c r="A394" s="43">
        <v>2546</v>
      </c>
      <c r="B394" s="44"/>
      <c r="C394" s="49" t="s">
        <v>165</v>
      </c>
      <c r="D394" s="47" t="s">
        <v>158</v>
      </c>
      <c r="E394" s="44">
        <v>1</v>
      </c>
      <c r="F394" s="45">
        <v>2</v>
      </c>
      <c r="G394" s="3" t="str">
        <f t="shared" si="15"/>
        <v>male</v>
      </c>
      <c r="H394" s="3" t="str">
        <f t="shared" si="14"/>
        <v>2</v>
      </c>
    </row>
    <row r="395" spans="1:8" x14ac:dyDescent="0.25">
      <c r="A395" s="43">
        <v>1920</v>
      </c>
      <c r="B395" s="44"/>
      <c r="C395" s="49" t="s">
        <v>165</v>
      </c>
      <c r="D395" s="47" t="s">
        <v>158</v>
      </c>
      <c r="E395" s="44">
        <v>1</v>
      </c>
      <c r="F395" s="45" t="s">
        <v>109</v>
      </c>
      <c r="G395" s="3" t="str">
        <f t="shared" si="15"/>
        <v>male</v>
      </c>
      <c r="H395" s="3" t="str">
        <f t="shared" si="14"/>
        <v>3+</v>
      </c>
    </row>
    <row r="396" spans="1:8" x14ac:dyDescent="0.25">
      <c r="A396" s="43">
        <v>32149</v>
      </c>
      <c r="B396" s="44"/>
      <c r="C396" s="49" t="s">
        <v>165</v>
      </c>
      <c r="D396" s="47" t="s">
        <v>158</v>
      </c>
      <c r="E396" s="44">
        <v>1</v>
      </c>
      <c r="F396" s="45"/>
      <c r="G396" s="3" t="str">
        <f t="shared" si="15"/>
        <v>male</v>
      </c>
      <c r="H396" s="3" t="str">
        <f t="shared" si="14"/>
        <v>Cases diagnosed prior to 2007 (no Charlson score)</v>
      </c>
    </row>
    <row r="397" spans="1:8" x14ac:dyDescent="0.25">
      <c r="A397" s="43">
        <v>66263</v>
      </c>
      <c r="B397" s="44"/>
      <c r="C397" s="49" t="s">
        <v>165</v>
      </c>
      <c r="D397" s="47" t="s">
        <v>158</v>
      </c>
      <c r="E397" s="44">
        <v>2</v>
      </c>
      <c r="F397" s="45">
        <v>0</v>
      </c>
      <c r="G397" s="3" t="str">
        <f t="shared" si="15"/>
        <v>female</v>
      </c>
      <c r="H397" s="3" t="str">
        <f t="shared" si="14"/>
        <v>0</v>
      </c>
    </row>
    <row r="398" spans="1:8" x14ac:dyDescent="0.25">
      <c r="A398" s="43">
        <v>4438</v>
      </c>
      <c r="B398" s="44"/>
      <c r="C398" s="49" t="s">
        <v>165</v>
      </c>
      <c r="D398" s="47" t="s">
        <v>158</v>
      </c>
      <c r="E398" s="44">
        <v>2</v>
      </c>
      <c r="F398" s="45">
        <v>1</v>
      </c>
      <c r="G398" s="3" t="str">
        <f t="shared" si="15"/>
        <v>female</v>
      </c>
      <c r="H398" s="3" t="str">
        <f t="shared" si="14"/>
        <v>1</v>
      </c>
    </row>
    <row r="399" spans="1:8" x14ac:dyDescent="0.25">
      <c r="A399" s="43">
        <v>2024</v>
      </c>
      <c r="B399" s="44"/>
      <c r="C399" s="49" t="s">
        <v>165</v>
      </c>
      <c r="D399" s="47" t="s">
        <v>158</v>
      </c>
      <c r="E399" s="44">
        <v>2</v>
      </c>
      <c r="F399" s="45">
        <v>2</v>
      </c>
      <c r="G399" s="3" t="str">
        <f t="shared" si="15"/>
        <v>female</v>
      </c>
      <c r="H399" s="3" t="str">
        <f t="shared" si="14"/>
        <v>2</v>
      </c>
    </row>
    <row r="400" spans="1:8" x14ac:dyDescent="0.25">
      <c r="A400" s="43">
        <v>1200</v>
      </c>
      <c r="B400" s="44"/>
      <c r="C400" s="49" t="s">
        <v>165</v>
      </c>
      <c r="D400" s="47" t="s">
        <v>158</v>
      </c>
      <c r="E400" s="44">
        <v>2</v>
      </c>
      <c r="F400" s="45" t="s">
        <v>109</v>
      </c>
      <c r="G400" s="3" t="str">
        <f t="shared" si="15"/>
        <v>female</v>
      </c>
      <c r="H400" s="3" t="str">
        <f t="shared" si="14"/>
        <v>3+</v>
      </c>
    </row>
    <row r="401" spans="1:8" x14ac:dyDescent="0.25">
      <c r="A401" s="43">
        <v>46682</v>
      </c>
      <c r="B401" s="44"/>
      <c r="C401" s="49" t="s">
        <v>165</v>
      </c>
      <c r="D401" s="47" t="s">
        <v>158</v>
      </c>
      <c r="E401" s="44">
        <v>2</v>
      </c>
      <c r="F401" s="45"/>
      <c r="G401" s="3" t="str">
        <f t="shared" si="15"/>
        <v>female</v>
      </c>
      <c r="H401" s="3" t="str">
        <f t="shared" si="14"/>
        <v>Cases diagnosed prior to 2007 (no Charlson score)</v>
      </c>
    </row>
  </sheetData>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O972"/>
  <sheetViews>
    <sheetView workbookViewId="0">
      <selection activeCell="G1" sqref="G1"/>
    </sheetView>
  </sheetViews>
  <sheetFormatPr defaultRowHeight="15" x14ac:dyDescent="0.25"/>
  <cols>
    <col min="14" max="14" width="13.140625" customWidth="1"/>
    <col min="15" max="16" width="25.140625" customWidth="1"/>
    <col min="17" max="17" width="25.140625" bestFit="1" customWidth="1"/>
  </cols>
  <sheetData>
    <row r="1" spans="1:15" x14ac:dyDescent="0.25">
      <c r="A1" t="s">
        <v>115</v>
      </c>
      <c r="B1" t="s">
        <v>114</v>
      </c>
      <c r="C1" s="3" t="s">
        <v>113</v>
      </c>
      <c r="D1" s="3" t="s">
        <v>112</v>
      </c>
      <c r="E1" t="s">
        <v>111</v>
      </c>
      <c r="F1" t="s">
        <v>163</v>
      </c>
      <c r="G1" s="3" t="s">
        <v>162</v>
      </c>
    </row>
    <row r="2" spans="1:15" x14ac:dyDescent="0.25">
      <c r="A2">
        <v>1588</v>
      </c>
      <c r="B2" t="s">
        <v>103</v>
      </c>
      <c r="C2" s="3" t="str">
        <f>VLOOKUP(B2,CCG_codes_lookup!$A$3:$C$35,2,FALSE)</f>
        <v>NHS West Essex</v>
      </c>
      <c r="D2" s="3" t="str">
        <f>VLOOKUP(B2,CCG_codes_lookup!$A$3:$D$35,4,FALSE)</f>
        <v>West Essex</v>
      </c>
      <c r="E2">
        <v>1</v>
      </c>
      <c r="F2">
        <v>0</v>
      </c>
      <c r="G2" s="3" t="str">
        <f t="shared" ref="G2:G65" si="0">IF(ISBLANK(F2)=TRUE,"Cases diagnosed prior to 2007 (no Charlson score)",IF(F2=0,"0",IF(F2=1,"1",IF(F2=2,"2",IF(F2="3+","3+","check")))))</f>
        <v>0</v>
      </c>
      <c r="N2" t="s">
        <v>170</v>
      </c>
    </row>
    <row r="3" spans="1:15" x14ac:dyDescent="0.25">
      <c r="A3">
        <v>1437</v>
      </c>
      <c r="B3" t="s">
        <v>103</v>
      </c>
      <c r="C3" s="3" t="str">
        <f>VLOOKUP(B3,CCG_codes_lookup!$A$3:$C$35,2,FALSE)</f>
        <v>NHS West Essex</v>
      </c>
      <c r="D3" s="3" t="str">
        <f>VLOOKUP(B3,CCG_codes_lookup!$A$3:$D$35,4,FALSE)</f>
        <v>West Essex</v>
      </c>
      <c r="E3">
        <v>2</v>
      </c>
      <c r="F3">
        <v>0</v>
      </c>
      <c r="G3" s="3" t="str">
        <f t="shared" si="0"/>
        <v>0</v>
      </c>
    </row>
    <row r="4" spans="1:15" x14ac:dyDescent="0.25">
      <c r="A4">
        <v>1679</v>
      </c>
      <c r="B4" t="s">
        <v>103</v>
      </c>
      <c r="C4" s="3" t="str">
        <f>VLOOKUP(B4,CCG_codes_lookup!$A$3:$C$35,2,FALSE)</f>
        <v>NHS West Essex</v>
      </c>
      <c r="D4" s="3" t="str">
        <f>VLOOKUP(B4,CCG_codes_lookup!$A$3:$D$35,4,FALSE)</f>
        <v>West Essex</v>
      </c>
      <c r="E4">
        <v>3</v>
      </c>
      <c r="F4">
        <v>0</v>
      </c>
      <c r="G4" s="3" t="str">
        <f t="shared" si="0"/>
        <v>0</v>
      </c>
      <c r="N4" s="10" t="s">
        <v>117</v>
      </c>
      <c r="O4" t="s">
        <v>116</v>
      </c>
    </row>
    <row r="5" spans="1:15" x14ac:dyDescent="0.25">
      <c r="A5">
        <v>1108</v>
      </c>
      <c r="B5" t="s">
        <v>103</v>
      </c>
      <c r="C5" s="3" t="str">
        <f>VLOOKUP(B5,CCG_codes_lookup!$A$3:$C$35,2,FALSE)</f>
        <v>NHS West Essex</v>
      </c>
      <c r="D5" s="3" t="str">
        <f>VLOOKUP(B5,CCG_codes_lookup!$A$3:$D$35,4,FALSE)</f>
        <v>West Essex</v>
      </c>
      <c r="E5">
        <v>4</v>
      </c>
      <c r="F5">
        <v>0</v>
      </c>
      <c r="G5" s="3" t="str">
        <f t="shared" si="0"/>
        <v>0</v>
      </c>
      <c r="N5">
        <v>1</v>
      </c>
      <c r="O5" s="4">
        <v>34206</v>
      </c>
    </row>
    <row r="6" spans="1:15" x14ac:dyDescent="0.25">
      <c r="A6">
        <v>150</v>
      </c>
      <c r="B6" t="s">
        <v>103</v>
      </c>
      <c r="C6" s="3" t="str">
        <f>VLOOKUP(B6,CCG_codes_lookup!$A$3:$C$35,2,FALSE)</f>
        <v>NHS West Essex</v>
      </c>
      <c r="D6" s="3" t="str">
        <f>VLOOKUP(B6,CCG_codes_lookup!$A$3:$D$35,4,FALSE)</f>
        <v>West Essex</v>
      </c>
      <c r="E6">
        <v>5</v>
      </c>
      <c r="F6">
        <v>0</v>
      </c>
      <c r="G6" s="3" t="str">
        <f t="shared" si="0"/>
        <v>0</v>
      </c>
      <c r="N6">
        <v>2</v>
      </c>
      <c r="O6" s="4">
        <v>34115</v>
      </c>
    </row>
    <row r="7" spans="1:15" x14ac:dyDescent="0.25">
      <c r="A7">
        <v>96</v>
      </c>
      <c r="B7" t="s">
        <v>103</v>
      </c>
      <c r="C7" s="3" t="str">
        <f>VLOOKUP(B7,CCG_codes_lookup!$A$3:$C$35,2,FALSE)</f>
        <v>NHS West Essex</v>
      </c>
      <c r="D7" s="3" t="str">
        <f>VLOOKUP(B7,CCG_codes_lookup!$A$3:$D$35,4,FALSE)</f>
        <v>West Essex</v>
      </c>
      <c r="E7">
        <v>1</v>
      </c>
      <c r="F7">
        <v>1</v>
      </c>
      <c r="G7" s="3" t="str">
        <f t="shared" si="0"/>
        <v>1</v>
      </c>
      <c r="N7">
        <v>3</v>
      </c>
      <c r="O7" s="4">
        <v>45999</v>
      </c>
    </row>
    <row r="8" spans="1:15" x14ac:dyDescent="0.25">
      <c r="A8">
        <v>111</v>
      </c>
      <c r="B8" t="s">
        <v>103</v>
      </c>
      <c r="C8" s="3" t="str">
        <f>VLOOKUP(B8,CCG_codes_lookup!$A$3:$C$35,2,FALSE)</f>
        <v>NHS West Essex</v>
      </c>
      <c r="D8" s="3" t="str">
        <f>VLOOKUP(B8,CCG_codes_lookup!$A$3:$D$35,4,FALSE)</f>
        <v>West Essex</v>
      </c>
      <c r="E8">
        <v>2</v>
      </c>
      <c r="F8">
        <v>1</v>
      </c>
      <c r="G8" s="3" t="str">
        <f t="shared" si="0"/>
        <v>1</v>
      </c>
      <c r="N8">
        <v>4</v>
      </c>
      <c r="O8" s="4">
        <v>54933</v>
      </c>
    </row>
    <row r="9" spans="1:15" x14ac:dyDescent="0.25">
      <c r="A9">
        <v>138</v>
      </c>
      <c r="B9" t="s">
        <v>103</v>
      </c>
      <c r="C9" s="3" t="str">
        <f>VLOOKUP(B9,CCG_codes_lookup!$A$3:$C$35,2,FALSE)</f>
        <v>NHS West Essex</v>
      </c>
      <c r="D9" s="3" t="str">
        <f>VLOOKUP(B9,CCG_codes_lookup!$A$3:$D$35,4,FALSE)</f>
        <v>West Essex</v>
      </c>
      <c r="E9">
        <v>3</v>
      </c>
      <c r="F9">
        <v>1</v>
      </c>
      <c r="G9" s="3" t="str">
        <f t="shared" si="0"/>
        <v>1</v>
      </c>
      <c r="N9">
        <v>5</v>
      </c>
      <c r="O9" s="4">
        <v>50189</v>
      </c>
    </row>
    <row r="10" spans="1:15" x14ac:dyDescent="0.25">
      <c r="A10">
        <v>130</v>
      </c>
      <c r="B10" t="s">
        <v>103</v>
      </c>
      <c r="C10" s="3" t="str">
        <f>VLOOKUP(B10,CCG_codes_lookup!$A$3:$C$35,2,FALSE)</f>
        <v>NHS West Essex</v>
      </c>
      <c r="D10" s="3" t="str">
        <f>VLOOKUP(B10,CCG_codes_lookup!$A$3:$D$35,4,FALSE)</f>
        <v>West Essex</v>
      </c>
      <c r="E10">
        <v>4</v>
      </c>
      <c r="F10">
        <v>1</v>
      </c>
      <c r="G10" s="3" t="str">
        <f t="shared" si="0"/>
        <v>1</v>
      </c>
      <c r="N10" t="s">
        <v>119</v>
      </c>
      <c r="O10" s="4">
        <v>219442</v>
      </c>
    </row>
    <row r="11" spans="1:15" x14ac:dyDescent="0.25">
      <c r="A11">
        <v>18</v>
      </c>
      <c r="B11" t="s">
        <v>103</v>
      </c>
      <c r="C11" s="3" t="str">
        <f>VLOOKUP(B11,CCG_codes_lookup!$A$3:$C$35,2,FALSE)</f>
        <v>NHS West Essex</v>
      </c>
      <c r="D11" s="3" t="str">
        <f>VLOOKUP(B11,CCG_codes_lookup!$A$3:$D$35,4,FALSE)</f>
        <v>West Essex</v>
      </c>
      <c r="E11">
        <v>5</v>
      </c>
      <c r="F11">
        <v>1</v>
      </c>
      <c r="G11" s="3" t="str">
        <f t="shared" si="0"/>
        <v>1</v>
      </c>
    </row>
    <row r="12" spans="1:15" x14ac:dyDescent="0.25">
      <c r="A12">
        <v>57</v>
      </c>
      <c r="B12" t="s">
        <v>103</v>
      </c>
      <c r="C12" s="3" t="str">
        <f>VLOOKUP(B12,CCG_codes_lookup!$A$3:$C$35,2,FALSE)</f>
        <v>NHS West Essex</v>
      </c>
      <c r="D12" s="3" t="str">
        <f>VLOOKUP(B12,CCG_codes_lookup!$A$3:$D$35,4,FALSE)</f>
        <v>West Essex</v>
      </c>
      <c r="E12">
        <v>1</v>
      </c>
      <c r="F12">
        <v>2</v>
      </c>
      <c r="G12" s="3" t="str">
        <f t="shared" si="0"/>
        <v>2</v>
      </c>
    </row>
    <row r="13" spans="1:15" x14ac:dyDescent="0.25">
      <c r="A13">
        <v>47</v>
      </c>
      <c r="B13" t="s">
        <v>103</v>
      </c>
      <c r="C13" s="3" t="str">
        <f>VLOOKUP(B13,CCG_codes_lookup!$A$3:$C$35,2,FALSE)</f>
        <v>NHS West Essex</v>
      </c>
      <c r="D13" s="3" t="str">
        <f>VLOOKUP(B13,CCG_codes_lookup!$A$3:$D$35,4,FALSE)</f>
        <v>West Essex</v>
      </c>
      <c r="E13">
        <v>2</v>
      </c>
      <c r="F13">
        <v>2</v>
      </c>
      <c r="G13" s="3" t="str">
        <f t="shared" si="0"/>
        <v>2</v>
      </c>
    </row>
    <row r="14" spans="1:15" x14ac:dyDescent="0.25">
      <c r="A14">
        <v>80</v>
      </c>
      <c r="B14" t="s">
        <v>103</v>
      </c>
      <c r="C14" s="3" t="str">
        <f>VLOOKUP(B14,CCG_codes_lookup!$A$3:$C$35,2,FALSE)</f>
        <v>NHS West Essex</v>
      </c>
      <c r="D14" s="3" t="str">
        <f>VLOOKUP(B14,CCG_codes_lookup!$A$3:$D$35,4,FALSE)</f>
        <v>West Essex</v>
      </c>
      <c r="E14">
        <v>3</v>
      </c>
      <c r="F14">
        <v>2</v>
      </c>
      <c r="G14" s="3" t="str">
        <f t="shared" si="0"/>
        <v>2</v>
      </c>
    </row>
    <row r="15" spans="1:15" x14ac:dyDescent="0.25">
      <c r="A15">
        <v>42</v>
      </c>
      <c r="B15" t="s">
        <v>103</v>
      </c>
      <c r="C15" s="3" t="str">
        <f>VLOOKUP(B15,CCG_codes_lookup!$A$3:$C$35,2,FALSE)</f>
        <v>NHS West Essex</v>
      </c>
      <c r="D15" s="3" t="str">
        <f>VLOOKUP(B15,CCG_codes_lookup!$A$3:$D$35,4,FALSE)</f>
        <v>West Essex</v>
      </c>
      <c r="E15">
        <v>4</v>
      </c>
      <c r="F15">
        <v>2</v>
      </c>
      <c r="G15" s="3" t="str">
        <f t="shared" si="0"/>
        <v>2</v>
      </c>
    </row>
    <row r="16" spans="1:15" x14ac:dyDescent="0.25">
      <c r="A16">
        <v>5</v>
      </c>
      <c r="B16" t="s">
        <v>103</v>
      </c>
      <c r="C16" s="3" t="str">
        <f>VLOOKUP(B16,CCG_codes_lookup!$A$3:$C$35,2,FALSE)</f>
        <v>NHS West Essex</v>
      </c>
      <c r="D16" s="3" t="str">
        <f>VLOOKUP(B16,CCG_codes_lookup!$A$3:$D$35,4,FALSE)</f>
        <v>West Essex</v>
      </c>
      <c r="E16">
        <v>5</v>
      </c>
      <c r="F16">
        <v>2</v>
      </c>
      <c r="G16" s="3" t="str">
        <f t="shared" si="0"/>
        <v>2</v>
      </c>
    </row>
    <row r="17" spans="1:7" x14ac:dyDescent="0.25">
      <c r="A17">
        <v>30</v>
      </c>
      <c r="B17" t="s">
        <v>103</v>
      </c>
      <c r="C17" s="3" t="str">
        <f>VLOOKUP(B17,CCG_codes_lookup!$A$3:$C$35,2,FALSE)</f>
        <v>NHS West Essex</v>
      </c>
      <c r="D17" s="3" t="str">
        <f>VLOOKUP(B17,CCG_codes_lookup!$A$3:$D$35,4,FALSE)</f>
        <v>West Essex</v>
      </c>
      <c r="E17">
        <v>1</v>
      </c>
      <c r="F17" t="s">
        <v>109</v>
      </c>
      <c r="G17" s="3" t="str">
        <f t="shared" si="0"/>
        <v>3+</v>
      </c>
    </row>
    <row r="18" spans="1:7" x14ac:dyDescent="0.25">
      <c r="A18">
        <v>32</v>
      </c>
      <c r="B18" t="s">
        <v>103</v>
      </c>
      <c r="C18" s="3" t="str">
        <f>VLOOKUP(B18,CCG_codes_lookup!$A$3:$C$35,2,FALSE)</f>
        <v>NHS West Essex</v>
      </c>
      <c r="D18" s="3" t="str">
        <f>VLOOKUP(B18,CCG_codes_lookup!$A$3:$D$35,4,FALSE)</f>
        <v>West Essex</v>
      </c>
      <c r="E18">
        <v>2</v>
      </c>
      <c r="F18" t="s">
        <v>109</v>
      </c>
      <c r="G18" s="3" t="str">
        <f t="shared" si="0"/>
        <v>3+</v>
      </c>
    </row>
    <row r="19" spans="1:7" x14ac:dyDescent="0.25">
      <c r="A19">
        <v>40</v>
      </c>
      <c r="B19" t="s">
        <v>103</v>
      </c>
      <c r="C19" s="3" t="str">
        <f>VLOOKUP(B19,CCG_codes_lookup!$A$3:$C$35,2,FALSE)</f>
        <v>NHS West Essex</v>
      </c>
      <c r="D19" s="3" t="str">
        <f>VLOOKUP(B19,CCG_codes_lookup!$A$3:$D$35,4,FALSE)</f>
        <v>West Essex</v>
      </c>
      <c r="E19">
        <v>3</v>
      </c>
      <c r="F19" t="s">
        <v>109</v>
      </c>
      <c r="G19" s="3" t="str">
        <f t="shared" si="0"/>
        <v>3+</v>
      </c>
    </row>
    <row r="20" spans="1:7" x14ac:dyDescent="0.25">
      <c r="A20">
        <v>29</v>
      </c>
      <c r="B20" t="s">
        <v>103</v>
      </c>
      <c r="C20" s="3" t="str">
        <f>VLOOKUP(B20,CCG_codes_lookup!$A$3:$C$35,2,FALSE)</f>
        <v>NHS West Essex</v>
      </c>
      <c r="D20" s="3" t="str">
        <f>VLOOKUP(B20,CCG_codes_lookup!$A$3:$D$35,4,FALSE)</f>
        <v>West Essex</v>
      </c>
      <c r="E20">
        <v>4</v>
      </c>
      <c r="F20" t="s">
        <v>109</v>
      </c>
      <c r="G20" s="3" t="str">
        <f t="shared" si="0"/>
        <v>3+</v>
      </c>
    </row>
    <row r="21" spans="1:7" x14ac:dyDescent="0.25">
      <c r="A21">
        <v>0</v>
      </c>
      <c r="B21" t="s">
        <v>103</v>
      </c>
      <c r="C21" s="3" t="str">
        <f>VLOOKUP(B21,CCG_codes_lookup!$A$3:$C$35,2,FALSE)</f>
        <v>NHS West Essex</v>
      </c>
      <c r="D21" s="3" t="str">
        <f>VLOOKUP(B21,CCG_codes_lookup!$A$3:$D$35,4,FALSE)</f>
        <v>West Essex</v>
      </c>
      <c r="E21">
        <v>5</v>
      </c>
      <c r="F21" t="s">
        <v>109</v>
      </c>
      <c r="G21" s="3" t="str">
        <f t="shared" si="0"/>
        <v>3+</v>
      </c>
    </row>
    <row r="22" spans="1:7" x14ac:dyDescent="0.25">
      <c r="A22">
        <v>885</v>
      </c>
      <c r="B22" t="s">
        <v>103</v>
      </c>
      <c r="C22" s="3" t="str">
        <f>VLOOKUP(B22,CCG_codes_lookup!$A$3:$C$35,2,FALSE)</f>
        <v>NHS West Essex</v>
      </c>
      <c r="D22" s="3" t="str">
        <f>VLOOKUP(B22,CCG_codes_lookup!$A$3:$D$35,4,FALSE)</f>
        <v>West Essex</v>
      </c>
      <c r="E22">
        <v>1</v>
      </c>
      <c r="G22" s="3" t="str">
        <f t="shared" si="0"/>
        <v>Cases diagnosed prior to 2007 (no Charlson score)</v>
      </c>
    </row>
    <row r="23" spans="1:7" x14ac:dyDescent="0.25">
      <c r="A23">
        <v>800</v>
      </c>
      <c r="B23" t="s">
        <v>103</v>
      </c>
      <c r="C23" s="3" t="str">
        <f>VLOOKUP(B23,CCG_codes_lookup!$A$3:$C$35,2,FALSE)</f>
        <v>NHS West Essex</v>
      </c>
      <c r="D23" s="3" t="str">
        <f>VLOOKUP(B23,CCG_codes_lookup!$A$3:$D$35,4,FALSE)</f>
        <v>West Essex</v>
      </c>
      <c r="E23">
        <v>2</v>
      </c>
      <c r="G23" s="3" t="str">
        <f t="shared" si="0"/>
        <v>Cases diagnosed prior to 2007 (no Charlson score)</v>
      </c>
    </row>
    <row r="24" spans="1:7" x14ac:dyDescent="0.25">
      <c r="A24">
        <v>904</v>
      </c>
      <c r="B24" t="s">
        <v>103</v>
      </c>
      <c r="C24" s="3" t="str">
        <f>VLOOKUP(B24,CCG_codes_lookup!$A$3:$C$35,2,FALSE)</f>
        <v>NHS West Essex</v>
      </c>
      <c r="D24" s="3" t="str">
        <f>VLOOKUP(B24,CCG_codes_lookup!$A$3:$D$35,4,FALSE)</f>
        <v>West Essex</v>
      </c>
      <c r="E24">
        <v>3</v>
      </c>
      <c r="G24" s="3" t="str">
        <f t="shared" si="0"/>
        <v>Cases diagnosed prior to 2007 (no Charlson score)</v>
      </c>
    </row>
    <row r="25" spans="1:7" x14ac:dyDescent="0.25">
      <c r="A25">
        <v>668</v>
      </c>
      <c r="B25" t="s">
        <v>103</v>
      </c>
      <c r="C25" s="3" t="str">
        <f>VLOOKUP(B25,CCG_codes_lookup!$A$3:$C$35,2,FALSE)</f>
        <v>NHS West Essex</v>
      </c>
      <c r="D25" s="3" t="str">
        <f>VLOOKUP(B25,CCG_codes_lookup!$A$3:$D$35,4,FALSE)</f>
        <v>West Essex</v>
      </c>
      <c r="E25">
        <v>4</v>
      </c>
      <c r="G25" s="3" t="str">
        <f t="shared" si="0"/>
        <v>Cases diagnosed prior to 2007 (no Charlson score)</v>
      </c>
    </row>
    <row r="26" spans="1:7" x14ac:dyDescent="0.25">
      <c r="A26">
        <v>87</v>
      </c>
      <c r="B26" t="s">
        <v>103</v>
      </c>
      <c r="C26" s="3" t="str">
        <f>VLOOKUP(B26,CCG_codes_lookup!$A$3:$C$35,2,FALSE)</f>
        <v>NHS West Essex</v>
      </c>
      <c r="D26" s="3" t="str">
        <f>VLOOKUP(B26,CCG_codes_lookup!$A$3:$D$35,4,FALSE)</f>
        <v>West Essex</v>
      </c>
      <c r="E26">
        <v>5</v>
      </c>
      <c r="G26" s="3" t="str">
        <f t="shared" si="0"/>
        <v>Cases diagnosed prior to 2007 (no Charlson score)</v>
      </c>
    </row>
    <row r="27" spans="1:7" x14ac:dyDescent="0.25">
      <c r="A27">
        <v>174</v>
      </c>
      <c r="B27" t="s">
        <v>5</v>
      </c>
      <c r="C27" s="3" t="str">
        <f>VLOOKUP(B27,CCG_codes_lookup!$A$3:$C$35,2,FALSE)</f>
        <v>NHS Barking &amp; Dagenham</v>
      </c>
      <c r="D27" s="3" t="str">
        <f>VLOOKUP(B27,CCG_codes_lookup!$A$3:$D$35,4,FALSE)</f>
        <v>North East London STP</v>
      </c>
      <c r="E27">
        <v>3</v>
      </c>
      <c r="F27">
        <v>0</v>
      </c>
      <c r="G27" s="3" t="str">
        <f t="shared" si="0"/>
        <v>0</v>
      </c>
    </row>
    <row r="28" spans="1:7" x14ac:dyDescent="0.25">
      <c r="A28">
        <v>700</v>
      </c>
      <c r="B28" t="s">
        <v>5</v>
      </c>
      <c r="C28" s="3" t="str">
        <f>VLOOKUP(B28,CCG_codes_lookup!$A$3:$C$35,2,FALSE)</f>
        <v>NHS Barking &amp; Dagenham</v>
      </c>
      <c r="D28" s="3" t="str">
        <f>VLOOKUP(B28,CCG_codes_lookup!$A$3:$D$35,4,FALSE)</f>
        <v>North East London STP</v>
      </c>
      <c r="E28">
        <v>4</v>
      </c>
      <c r="F28">
        <v>0</v>
      </c>
      <c r="G28" s="3" t="str">
        <f t="shared" si="0"/>
        <v>0</v>
      </c>
    </row>
    <row r="29" spans="1:7" x14ac:dyDescent="0.25">
      <c r="A29">
        <v>1366</v>
      </c>
      <c r="B29" t="s">
        <v>5</v>
      </c>
      <c r="C29" s="3" t="str">
        <f>VLOOKUP(B29,CCG_codes_lookup!$A$3:$C$35,2,FALSE)</f>
        <v>NHS Barking &amp; Dagenham</v>
      </c>
      <c r="D29" s="3" t="str">
        <f>VLOOKUP(B29,CCG_codes_lookup!$A$3:$D$35,4,FALSE)</f>
        <v>North East London STP</v>
      </c>
      <c r="E29">
        <v>5</v>
      </c>
      <c r="F29">
        <v>0</v>
      </c>
      <c r="G29" s="3" t="str">
        <f t="shared" si="0"/>
        <v>0</v>
      </c>
    </row>
    <row r="30" spans="1:7" x14ac:dyDescent="0.25">
      <c r="A30">
        <v>15</v>
      </c>
      <c r="B30" t="s">
        <v>5</v>
      </c>
      <c r="C30" s="3" t="str">
        <f>VLOOKUP(B30,CCG_codes_lookup!$A$3:$C$35,2,FALSE)</f>
        <v>NHS Barking &amp; Dagenham</v>
      </c>
      <c r="D30" s="3" t="str">
        <f>VLOOKUP(B30,CCG_codes_lookup!$A$3:$D$35,4,FALSE)</f>
        <v>North East London STP</v>
      </c>
      <c r="E30">
        <v>3</v>
      </c>
      <c r="F30">
        <v>1</v>
      </c>
      <c r="G30" s="3" t="str">
        <f t="shared" si="0"/>
        <v>1</v>
      </c>
    </row>
    <row r="31" spans="1:7" x14ac:dyDescent="0.25">
      <c r="A31">
        <v>60</v>
      </c>
      <c r="B31" t="s">
        <v>5</v>
      </c>
      <c r="C31" s="3" t="str">
        <f>VLOOKUP(B31,CCG_codes_lookup!$A$3:$C$35,2,FALSE)</f>
        <v>NHS Barking &amp; Dagenham</v>
      </c>
      <c r="D31" s="3" t="str">
        <f>VLOOKUP(B31,CCG_codes_lookup!$A$3:$D$35,4,FALSE)</f>
        <v>North East London STP</v>
      </c>
      <c r="E31">
        <v>4</v>
      </c>
      <c r="F31">
        <v>1</v>
      </c>
      <c r="G31" s="3" t="str">
        <f t="shared" si="0"/>
        <v>1</v>
      </c>
    </row>
    <row r="32" spans="1:7" x14ac:dyDescent="0.25">
      <c r="A32">
        <v>146</v>
      </c>
      <c r="B32" t="s">
        <v>5</v>
      </c>
      <c r="C32" s="3" t="str">
        <f>VLOOKUP(B32,CCG_codes_lookup!$A$3:$C$35,2,FALSE)</f>
        <v>NHS Barking &amp; Dagenham</v>
      </c>
      <c r="D32" s="3" t="str">
        <f>VLOOKUP(B32,CCG_codes_lookup!$A$3:$D$35,4,FALSE)</f>
        <v>North East London STP</v>
      </c>
      <c r="E32">
        <v>5</v>
      </c>
      <c r="F32">
        <v>1</v>
      </c>
      <c r="G32" s="3" t="str">
        <f t="shared" si="0"/>
        <v>1</v>
      </c>
    </row>
    <row r="33" spans="1:7" x14ac:dyDescent="0.25">
      <c r="A33">
        <v>5</v>
      </c>
      <c r="B33" t="s">
        <v>5</v>
      </c>
      <c r="C33" s="3" t="str">
        <f>VLOOKUP(B33,CCG_codes_lookup!$A$3:$C$35,2,FALSE)</f>
        <v>NHS Barking &amp; Dagenham</v>
      </c>
      <c r="D33" s="3" t="str">
        <f>VLOOKUP(B33,CCG_codes_lookup!$A$3:$D$35,4,FALSE)</f>
        <v>North East London STP</v>
      </c>
      <c r="E33">
        <v>3</v>
      </c>
      <c r="F33">
        <v>2</v>
      </c>
      <c r="G33" s="3" t="str">
        <f t="shared" si="0"/>
        <v>2</v>
      </c>
    </row>
    <row r="34" spans="1:7" x14ac:dyDescent="0.25">
      <c r="A34">
        <v>45</v>
      </c>
      <c r="B34" t="s">
        <v>5</v>
      </c>
      <c r="C34" s="3" t="str">
        <f>VLOOKUP(B34,CCG_codes_lookup!$A$3:$C$35,2,FALSE)</f>
        <v>NHS Barking &amp; Dagenham</v>
      </c>
      <c r="D34" s="3" t="str">
        <f>VLOOKUP(B34,CCG_codes_lookup!$A$3:$D$35,4,FALSE)</f>
        <v>North East London STP</v>
      </c>
      <c r="E34">
        <v>4</v>
      </c>
      <c r="F34">
        <v>2</v>
      </c>
      <c r="G34" s="3" t="str">
        <f t="shared" si="0"/>
        <v>2</v>
      </c>
    </row>
    <row r="35" spans="1:7" x14ac:dyDescent="0.25">
      <c r="A35">
        <v>85</v>
      </c>
      <c r="B35" t="s">
        <v>5</v>
      </c>
      <c r="C35" s="3" t="str">
        <f>VLOOKUP(B35,CCG_codes_lookup!$A$3:$C$35,2,FALSE)</f>
        <v>NHS Barking &amp; Dagenham</v>
      </c>
      <c r="D35" s="3" t="str">
        <f>VLOOKUP(B35,CCG_codes_lookup!$A$3:$D$35,4,FALSE)</f>
        <v>North East London STP</v>
      </c>
      <c r="E35">
        <v>5</v>
      </c>
      <c r="F35">
        <v>2</v>
      </c>
      <c r="G35" s="3" t="str">
        <f t="shared" si="0"/>
        <v>2</v>
      </c>
    </row>
    <row r="36" spans="1:7" x14ac:dyDescent="0.25">
      <c r="A36">
        <v>5</v>
      </c>
      <c r="B36" t="s">
        <v>5</v>
      </c>
      <c r="C36" s="3" t="str">
        <f>VLOOKUP(B36,CCG_codes_lookup!$A$3:$C$35,2,FALSE)</f>
        <v>NHS Barking &amp; Dagenham</v>
      </c>
      <c r="D36" s="3" t="str">
        <f>VLOOKUP(B36,CCG_codes_lookup!$A$3:$D$35,4,FALSE)</f>
        <v>North East London STP</v>
      </c>
      <c r="E36">
        <v>3</v>
      </c>
      <c r="F36" t="s">
        <v>109</v>
      </c>
      <c r="G36" s="3" t="str">
        <f t="shared" si="0"/>
        <v>3+</v>
      </c>
    </row>
    <row r="37" spans="1:7" x14ac:dyDescent="0.25">
      <c r="A37">
        <v>25</v>
      </c>
      <c r="B37" t="s">
        <v>5</v>
      </c>
      <c r="C37" s="3" t="str">
        <f>VLOOKUP(B37,CCG_codes_lookup!$A$3:$C$35,2,FALSE)</f>
        <v>NHS Barking &amp; Dagenham</v>
      </c>
      <c r="D37" s="3" t="str">
        <f>VLOOKUP(B37,CCG_codes_lookup!$A$3:$D$35,4,FALSE)</f>
        <v>North East London STP</v>
      </c>
      <c r="E37">
        <v>4</v>
      </c>
      <c r="F37" t="s">
        <v>109</v>
      </c>
      <c r="G37" s="3" t="str">
        <f t="shared" si="0"/>
        <v>3+</v>
      </c>
    </row>
    <row r="38" spans="1:7" x14ac:dyDescent="0.25">
      <c r="A38">
        <v>43</v>
      </c>
      <c r="B38" t="s">
        <v>5</v>
      </c>
      <c r="C38" s="3" t="str">
        <f>VLOOKUP(B38,CCG_codes_lookup!$A$3:$C$35,2,FALSE)</f>
        <v>NHS Barking &amp; Dagenham</v>
      </c>
      <c r="D38" s="3" t="str">
        <f>VLOOKUP(B38,CCG_codes_lookup!$A$3:$D$35,4,FALSE)</f>
        <v>North East London STP</v>
      </c>
      <c r="E38">
        <v>5</v>
      </c>
      <c r="F38" t="s">
        <v>109</v>
      </c>
      <c r="G38" s="3" t="str">
        <f t="shared" si="0"/>
        <v>3+</v>
      </c>
    </row>
    <row r="39" spans="1:7" x14ac:dyDescent="0.25">
      <c r="A39">
        <v>98</v>
      </c>
      <c r="B39" t="s">
        <v>5</v>
      </c>
      <c r="C39" s="3" t="str">
        <f>VLOOKUP(B39,CCG_codes_lookup!$A$3:$C$35,2,FALSE)</f>
        <v>NHS Barking &amp; Dagenham</v>
      </c>
      <c r="D39" s="3" t="str">
        <f>VLOOKUP(B39,CCG_codes_lookup!$A$3:$D$35,4,FALSE)</f>
        <v>North East London STP</v>
      </c>
      <c r="E39">
        <v>3</v>
      </c>
      <c r="G39" s="3" t="str">
        <f t="shared" si="0"/>
        <v>Cases diagnosed prior to 2007 (no Charlson score)</v>
      </c>
    </row>
    <row r="40" spans="1:7" x14ac:dyDescent="0.25">
      <c r="A40">
        <v>472</v>
      </c>
      <c r="B40" t="s">
        <v>5</v>
      </c>
      <c r="C40" s="3" t="str">
        <f>VLOOKUP(B40,CCG_codes_lookup!$A$3:$C$35,2,FALSE)</f>
        <v>NHS Barking &amp; Dagenham</v>
      </c>
      <c r="D40" s="3" t="str">
        <f>VLOOKUP(B40,CCG_codes_lookup!$A$3:$D$35,4,FALSE)</f>
        <v>North East London STP</v>
      </c>
      <c r="E40">
        <v>4</v>
      </c>
      <c r="G40" s="3" t="str">
        <f t="shared" si="0"/>
        <v>Cases diagnosed prior to 2007 (no Charlson score)</v>
      </c>
    </row>
    <row r="41" spans="1:7" x14ac:dyDescent="0.25">
      <c r="A41">
        <v>869</v>
      </c>
      <c r="B41" t="s">
        <v>5</v>
      </c>
      <c r="C41" s="3" t="str">
        <f>VLOOKUP(B41,CCG_codes_lookup!$A$3:$C$35,2,FALSE)</f>
        <v>NHS Barking &amp; Dagenham</v>
      </c>
      <c r="D41" s="3" t="str">
        <f>VLOOKUP(B41,CCG_codes_lookup!$A$3:$D$35,4,FALSE)</f>
        <v>North East London STP</v>
      </c>
      <c r="E41">
        <v>5</v>
      </c>
      <c r="G41" s="3" t="str">
        <f t="shared" si="0"/>
        <v>Cases diagnosed prior to 2007 (no Charlson score)</v>
      </c>
    </row>
    <row r="42" spans="1:7" x14ac:dyDescent="0.25">
      <c r="A42">
        <v>829</v>
      </c>
      <c r="B42" t="s">
        <v>9</v>
      </c>
      <c r="C42" s="3" t="str">
        <f>VLOOKUP(B42,CCG_codes_lookup!$A$3:$C$35,2,FALSE)</f>
        <v>NHS Barnet</v>
      </c>
      <c r="D42" s="3" t="str">
        <f>VLOOKUP(B42,CCG_codes_lookup!$A$3:$D$35,4,FALSE)</f>
        <v>North Central London STP</v>
      </c>
      <c r="E42">
        <v>1</v>
      </c>
      <c r="F42">
        <v>0</v>
      </c>
      <c r="G42" s="3" t="str">
        <f t="shared" si="0"/>
        <v>0</v>
      </c>
    </row>
    <row r="43" spans="1:7" x14ac:dyDescent="0.25">
      <c r="A43">
        <v>1112</v>
      </c>
      <c r="B43" t="s">
        <v>9</v>
      </c>
      <c r="C43" s="3" t="str">
        <f>VLOOKUP(B43,CCG_codes_lookup!$A$3:$C$35,2,FALSE)</f>
        <v>NHS Barnet</v>
      </c>
      <c r="D43" s="3" t="str">
        <f>VLOOKUP(B43,CCG_codes_lookup!$A$3:$D$35,4,FALSE)</f>
        <v>North Central London STP</v>
      </c>
      <c r="E43">
        <v>2</v>
      </c>
      <c r="F43">
        <v>0</v>
      </c>
      <c r="G43" s="3" t="str">
        <f t="shared" si="0"/>
        <v>0</v>
      </c>
    </row>
    <row r="44" spans="1:7" x14ac:dyDescent="0.25">
      <c r="A44">
        <v>1933</v>
      </c>
      <c r="B44" t="s">
        <v>9</v>
      </c>
      <c r="C44" s="3" t="str">
        <f>VLOOKUP(B44,CCG_codes_lookup!$A$3:$C$35,2,FALSE)</f>
        <v>NHS Barnet</v>
      </c>
      <c r="D44" s="3" t="str">
        <f>VLOOKUP(B44,CCG_codes_lookup!$A$3:$D$35,4,FALSE)</f>
        <v>North Central London STP</v>
      </c>
      <c r="E44">
        <v>3</v>
      </c>
      <c r="F44">
        <v>0</v>
      </c>
      <c r="G44" s="3" t="str">
        <f t="shared" si="0"/>
        <v>0</v>
      </c>
    </row>
    <row r="45" spans="1:7" x14ac:dyDescent="0.25">
      <c r="A45">
        <v>1193</v>
      </c>
      <c r="B45" t="s">
        <v>9</v>
      </c>
      <c r="C45" s="3" t="str">
        <f>VLOOKUP(B45,CCG_codes_lookup!$A$3:$C$35,2,FALSE)</f>
        <v>NHS Barnet</v>
      </c>
      <c r="D45" s="3" t="str">
        <f>VLOOKUP(B45,CCG_codes_lookup!$A$3:$D$35,4,FALSE)</f>
        <v>North Central London STP</v>
      </c>
      <c r="E45">
        <v>4</v>
      </c>
      <c r="F45">
        <v>0</v>
      </c>
      <c r="G45" s="3" t="str">
        <f t="shared" si="0"/>
        <v>0</v>
      </c>
    </row>
    <row r="46" spans="1:7" x14ac:dyDescent="0.25">
      <c r="A46">
        <v>698</v>
      </c>
      <c r="B46" t="s">
        <v>9</v>
      </c>
      <c r="C46" s="3" t="str">
        <f>VLOOKUP(B46,CCG_codes_lookup!$A$3:$C$35,2,FALSE)</f>
        <v>NHS Barnet</v>
      </c>
      <c r="D46" s="3" t="str">
        <f>VLOOKUP(B46,CCG_codes_lookup!$A$3:$D$35,4,FALSE)</f>
        <v>North Central London STP</v>
      </c>
      <c r="E46">
        <v>5</v>
      </c>
      <c r="F46">
        <v>0</v>
      </c>
      <c r="G46" s="3" t="str">
        <f t="shared" si="0"/>
        <v>0</v>
      </c>
    </row>
    <row r="47" spans="1:7" x14ac:dyDescent="0.25">
      <c r="A47">
        <v>54</v>
      </c>
      <c r="B47" t="s">
        <v>9</v>
      </c>
      <c r="C47" s="3" t="str">
        <f>VLOOKUP(B47,CCG_codes_lookup!$A$3:$C$35,2,FALSE)</f>
        <v>NHS Barnet</v>
      </c>
      <c r="D47" s="3" t="str">
        <f>VLOOKUP(B47,CCG_codes_lookup!$A$3:$D$35,4,FALSE)</f>
        <v>North Central London STP</v>
      </c>
      <c r="E47">
        <v>1</v>
      </c>
      <c r="F47">
        <v>1</v>
      </c>
      <c r="G47" s="3" t="str">
        <f t="shared" si="0"/>
        <v>1</v>
      </c>
    </row>
    <row r="48" spans="1:7" x14ac:dyDescent="0.25">
      <c r="A48">
        <v>80</v>
      </c>
      <c r="B48" t="s">
        <v>9</v>
      </c>
      <c r="C48" s="3" t="str">
        <f>VLOOKUP(B48,CCG_codes_lookup!$A$3:$C$35,2,FALSE)</f>
        <v>NHS Barnet</v>
      </c>
      <c r="D48" s="3" t="str">
        <f>VLOOKUP(B48,CCG_codes_lookup!$A$3:$D$35,4,FALSE)</f>
        <v>North Central London STP</v>
      </c>
      <c r="E48">
        <v>2</v>
      </c>
      <c r="F48">
        <v>1</v>
      </c>
      <c r="G48" s="3" t="str">
        <f t="shared" si="0"/>
        <v>1</v>
      </c>
    </row>
    <row r="49" spans="1:7" x14ac:dyDescent="0.25">
      <c r="A49">
        <v>152</v>
      </c>
      <c r="B49" t="s">
        <v>9</v>
      </c>
      <c r="C49" s="3" t="str">
        <f>VLOOKUP(B49,CCG_codes_lookup!$A$3:$C$35,2,FALSE)</f>
        <v>NHS Barnet</v>
      </c>
      <c r="D49" s="3" t="str">
        <f>VLOOKUP(B49,CCG_codes_lookup!$A$3:$D$35,4,FALSE)</f>
        <v>North Central London STP</v>
      </c>
      <c r="E49">
        <v>3</v>
      </c>
      <c r="F49">
        <v>1</v>
      </c>
      <c r="G49" s="3" t="str">
        <f t="shared" si="0"/>
        <v>1</v>
      </c>
    </row>
    <row r="50" spans="1:7" x14ac:dyDescent="0.25">
      <c r="A50">
        <v>105</v>
      </c>
      <c r="B50" t="s">
        <v>9</v>
      </c>
      <c r="C50" s="3" t="str">
        <f>VLOOKUP(B50,CCG_codes_lookup!$A$3:$C$35,2,FALSE)</f>
        <v>NHS Barnet</v>
      </c>
      <c r="D50" s="3" t="str">
        <f>VLOOKUP(B50,CCG_codes_lookup!$A$3:$D$35,4,FALSE)</f>
        <v>North Central London STP</v>
      </c>
      <c r="E50">
        <v>4</v>
      </c>
      <c r="F50">
        <v>1</v>
      </c>
      <c r="G50" s="3" t="str">
        <f t="shared" si="0"/>
        <v>1</v>
      </c>
    </row>
    <row r="51" spans="1:7" x14ac:dyDescent="0.25">
      <c r="A51">
        <v>59</v>
      </c>
      <c r="B51" t="s">
        <v>9</v>
      </c>
      <c r="C51" s="3" t="str">
        <f>VLOOKUP(B51,CCG_codes_lookup!$A$3:$C$35,2,FALSE)</f>
        <v>NHS Barnet</v>
      </c>
      <c r="D51" s="3" t="str">
        <f>VLOOKUP(B51,CCG_codes_lookup!$A$3:$D$35,4,FALSE)</f>
        <v>North Central London STP</v>
      </c>
      <c r="E51">
        <v>5</v>
      </c>
      <c r="F51">
        <v>1</v>
      </c>
      <c r="G51" s="3" t="str">
        <f t="shared" si="0"/>
        <v>1</v>
      </c>
    </row>
    <row r="52" spans="1:7" x14ac:dyDescent="0.25">
      <c r="A52">
        <v>27</v>
      </c>
      <c r="B52" t="s">
        <v>9</v>
      </c>
      <c r="C52" s="3" t="str">
        <f>VLOOKUP(B52,CCG_codes_lookup!$A$3:$C$35,2,FALSE)</f>
        <v>NHS Barnet</v>
      </c>
      <c r="D52" s="3" t="str">
        <f>VLOOKUP(B52,CCG_codes_lookup!$A$3:$D$35,4,FALSE)</f>
        <v>North Central London STP</v>
      </c>
      <c r="E52">
        <v>1</v>
      </c>
      <c r="F52">
        <v>2</v>
      </c>
      <c r="G52" s="3" t="str">
        <f t="shared" si="0"/>
        <v>2</v>
      </c>
    </row>
    <row r="53" spans="1:7" x14ac:dyDescent="0.25">
      <c r="A53">
        <v>28</v>
      </c>
      <c r="B53" t="s">
        <v>9</v>
      </c>
      <c r="C53" s="3" t="str">
        <f>VLOOKUP(B53,CCG_codes_lookup!$A$3:$C$35,2,FALSE)</f>
        <v>NHS Barnet</v>
      </c>
      <c r="D53" s="3" t="str">
        <f>VLOOKUP(B53,CCG_codes_lookup!$A$3:$D$35,4,FALSE)</f>
        <v>North Central London STP</v>
      </c>
      <c r="E53">
        <v>2</v>
      </c>
      <c r="F53">
        <v>2</v>
      </c>
      <c r="G53" s="3" t="str">
        <f t="shared" si="0"/>
        <v>2</v>
      </c>
    </row>
    <row r="54" spans="1:7" x14ac:dyDescent="0.25">
      <c r="A54">
        <v>63</v>
      </c>
      <c r="B54" t="s">
        <v>9</v>
      </c>
      <c r="C54" s="3" t="str">
        <f>VLOOKUP(B54,CCG_codes_lookup!$A$3:$C$35,2,FALSE)</f>
        <v>NHS Barnet</v>
      </c>
      <c r="D54" s="3" t="str">
        <f>VLOOKUP(B54,CCG_codes_lookup!$A$3:$D$35,4,FALSE)</f>
        <v>North Central London STP</v>
      </c>
      <c r="E54">
        <v>3</v>
      </c>
      <c r="F54">
        <v>2</v>
      </c>
      <c r="G54" s="3" t="str">
        <f t="shared" si="0"/>
        <v>2</v>
      </c>
    </row>
    <row r="55" spans="1:7" x14ac:dyDescent="0.25">
      <c r="A55">
        <v>52</v>
      </c>
      <c r="B55" t="s">
        <v>9</v>
      </c>
      <c r="C55" s="3" t="str">
        <f>VLOOKUP(B55,CCG_codes_lookup!$A$3:$C$35,2,FALSE)</f>
        <v>NHS Barnet</v>
      </c>
      <c r="D55" s="3" t="str">
        <f>VLOOKUP(B55,CCG_codes_lookup!$A$3:$D$35,4,FALSE)</f>
        <v>North Central London STP</v>
      </c>
      <c r="E55">
        <v>4</v>
      </c>
      <c r="F55">
        <v>2</v>
      </c>
      <c r="G55" s="3" t="str">
        <f t="shared" si="0"/>
        <v>2</v>
      </c>
    </row>
    <row r="56" spans="1:7" x14ac:dyDescent="0.25">
      <c r="A56">
        <v>44</v>
      </c>
      <c r="B56" t="s">
        <v>9</v>
      </c>
      <c r="C56" s="3" t="str">
        <f>VLOOKUP(B56,CCG_codes_lookup!$A$3:$C$35,2,FALSE)</f>
        <v>NHS Barnet</v>
      </c>
      <c r="D56" s="3" t="str">
        <f>VLOOKUP(B56,CCG_codes_lookup!$A$3:$D$35,4,FALSE)</f>
        <v>North Central London STP</v>
      </c>
      <c r="E56">
        <v>5</v>
      </c>
      <c r="F56">
        <v>2</v>
      </c>
      <c r="G56" s="3" t="str">
        <f t="shared" si="0"/>
        <v>2</v>
      </c>
    </row>
    <row r="57" spans="1:7" x14ac:dyDescent="0.25">
      <c r="A57">
        <v>14</v>
      </c>
      <c r="B57" t="s">
        <v>9</v>
      </c>
      <c r="C57" s="3" t="str">
        <f>VLOOKUP(B57,CCG_codes_lookup!$A$3:$C$35,2,FALSE)</f>
        <v>NHS Barnet</v>
      </c>
      <c r="D57" s="3" t="str">
        <f>VLOOKUP(B57,CCG_codes_lookup!$A$3:$D$35,4,FALSE)</f>
        <v>North Central London STP</v>
      </c>
      <c r="E57">
        <v>1</v>
      </c>
      <c r="F57" t="s">
        <v>109</v>
      </c>
      <c r="G57" s="3" t="str">
        <f t="shared" si="0"/>
        <v>3+</v>
      </c>
    </row>
    <row r="58" spans="1:7" x14ac:dyDescent="0.25">
      <c r="A58">
        <v>21</v>
      </c>
      <c r="B58" t="s">
        <v>9</v>
      </c>
      <c r="C58" s="3" t="str">
        <f>VLOOKUP(B58,CCG_codes_lookup!$A$3:$C$35,2,FALSE)</f>
        <v>NHS Barnet</v>
      </c>
      <c r="D58" s="3" t="str">
        <f>VLOOKUP(B58,CCG_codes_lookup!$A$3:$D$35,4,FALSE)</f>
        <v>North Central London STP</v>
      </c>
      <c r="E58">
        <v>2</v>
      </c>
      <c r="F58" t="s">
        <v>109</v>
      </c>
      <c r="G58" s="3" t="str">
        <f t="shared" si="0"/>
        <v>3+</v>
      </c>
    </row>
    <row r="59" spans="1:7" x14ac:dyDescent="0.25">
      <c r="A59">
        <v>42</v>
      </c>
      <c r="B59" t="s">
        <v>9</v>
      </c>
      <c r="C59" s="3" t="str">
        <f>VLOOKUP(B59,CCG_codes_lookup!$A$3:$C$35,2,FALSE)</f>
        <v>NHS Barnet</v>
      </c>
      <c r="D59" s="3" t="str">
        <f>VLOOKUP(B59,CCG_codes_lookup!$A$3:$D$35,4,FALSE)</f>
        <v>North Central London STP</v>
      </c>
      <c r="E59">
        <v>3</v>
      </c>
      <c r="F59" t="s">
        <v>109</v>
      </c>
      <c r="G59" s="3" t="str">
        <f t="shared" si="0"/>
        <v>3+</v>
      </c>
    </row>
    <row r="60" spans="1:7" x14ac:dyDescent="0.25">
      <c r="A60">
        <v>24</v>
      </c>
      <c r="B60" t="s">
        <v>9</v>
      </c>
      <c r="C60" s="3" t="str">
        <f>VLOOKUP(B60,CCG_codes_lookup!$A$3:$C$35,2,FALSE)</f>
        <v>NHS Barnet</v>
      </c>
      <c r="D60" s="3" t="str">
        <f>VLOOKUP(B60,CCG_codes_lookup!$A$3:$D$35,4,FALSE)</f>
        <v>North Central London STP</v>
      </c>
      <c r="E60">
        <v>4</v>
      </c>
      <c r="F60" t="s">
        <v>109</v>
      </c>
      <c r="G60" s="3" t="str">
        <f t="shared" si="0"/>
        <v>3+</v>
      </c>
    </row>
    <row r="61" spans="1:7" x14ac:dyDescent="0.25">
      <c r="A61">
        <v>14</v>
      </c>
      <c r="B61" t="s">
        <v>9</v>
      </c>
      <c r="C61" s="3" t="str">
        <f>VLOOKUP(B61,CCG_codes_lookup!$A$3:$C$35,2,FALSE)</f>
        <v>NHS Barnet</v>
      </c>
      <c r="D61" s="3" t="str">
        <f>VLOOKUP(B61,CCG_codes_lookup!$A$3:$D$35,4,FALSE)</f>
        <v>North Central London STP</v>
      </c>
      <c r="E61">
        <v>5</v>
      </c>
      <c r="F61" t="s">
        <v>109</v>
      </c>
      <c r="G61" s="3" t="str">
        <f t="shared" si="0"/>
        <v>3+</v>
      </c>
    </row>
    <row r="62" spans="1:7" x14ac:dyDescent="0.25">
      <c r="A62">
        <v>581</v>
      </c>
      <c r="B62" t="s">
        <v>9</v>
      </c>
      <c r="C62" s="3" t="str">
        <f>VLOOKUP(B62,CCG_codes_lookup!$A$3:$C$35,2,FALSE)</f>
        <v>NHS Barnet</v>
      </c>
      <c r="D62" s="3" t="str">
        <f>VLOOKUP(B62,CCG_codes_lookup!$A$3:$D$35,4,FALSE)</f>
        <v>North Central London STP</v>
      </c>
      <c r="E62">
        <v>1</v>
      </c>
      <c r="G62" s="3" t="str">
        <f t="shared" si="0"/>
        <v>Cases diagnosed prior to 2007 (no Charlson score)</v>
      </c>
    </row>
    <row r="63" spans="1:7" x14ac:dyDescent="0.25">
      <c r="A63">
        <v>720</v>
      </c>
      <c r="B63" t="s">
        <v>9</v>
      </c>
      <c r="C63" s="3" t="str">
        <f>VLOOKUP(B63,CCG_codes_lookup!$A$3:$C$35,2,FALSE)</f>
        <v>NHS Barnet</v>
      </c>
      <c r="D63" s="3" t="str">
        <f>VLOOKUP(B63,CCG_codes_lookup!$A$3:$D$35,4,FALSE)</f>
        <v>North Central London STP</v>
      </c>
      <c r="E63">
        <v>2</v>
      </c>
      <c r="G63" s="3" t="str">
        <f t="shared" si="0"/>
        <v>Cases diagnosed prior to 2007 (no Charlson score)</v>
      </c>
    </row>
    <row r="64" spans="1:7" x14ac:dyDescent="0.25">
      <c r="A64">
        <v>1197</v>
      </c>
      <c r="B64" t="s">
        <v>9</v>
      </c>
      <c r="C64" s="3" t="str">
        <f>VLOOKUP(B64,CCG_codes_lookup!$A$3:$C$35,2,FALSE)</f>
        <v>NHS Barnet</v>
      </c>
      <c r="D64" s="3" t="str">
        <f>VLOOKUP(B64,CCG_codes_lookup!$A$3:$D$35,4,FALSE)</f>
        <v>North Central London STP</v>
      </c>
      <c r="E64">
        <v>3</v>
      </c>
      <c r="G64" s="3" t="str">
        <f t="shared" si="0"/>
        <v>Cases diagnosed prior to 2007 (no Charlson score)</v>
      </c>
    </row>
    <row r="65" spans="1:7" x14ac:dyDescent="0.25">
      <c r="A65">
        <v>769</v>
      </c>
      <c r="B65" t="s">
        <v>9</v>
      </c>
      <c r="C65" s="3" t="str">
        <f>VLOOKUP(B65,CCG_codes_lookup!$A$3:$C$35,2,FALSE)</f>
        <v>NHS Barnet</v>
      </c>
      <c r="D65" s="3" t="str">
        <f>VLOOKUP(B65,CCG_codes_lookup!$A$3:$D$35,4,FALSE)</f>
        <v>North Central London STP</v>
      </c>
      <c r="E65">
        <v>4</v>
      </c>
      <c r="G65" s="3" t="str">
        <f t="shared" si="0"/>
        <v>Cases diagnosed prior to 2007 (no Charlson score)</v>
      </c>
    </row>
    <row r="66" spans="1:7" x14ac:dyDescent="0.25">
      <c r="A66">
        <v>398</v>
      </c>
      <c r="B66" t="s">
        <v>9</v>
      </c>
      <c r="C66" s="3" t="str">
        <f>VLOOKUP(B66,CCG_codes_lookup!$A$3:$C$35,2,FALSE)</f>
        <v>NHS Barnet</v>
      </c>
      <c r="D66" s="3" t="str">
        <f>VLOOKUP(B66,CCG_codes_lookup!$A$3:$D$35,4,FALSE)</f>
        <v>North Central London STP</v>
      </c>
      <c r="E66">
        <v>5</v>
      </c>
      <c r="G66" s="3" t="str">
        <f t="shared" ref="G66:G129" si="1">IF(ISBLANK(F66)=TRUE,"Cases diagnosed prior to 2007 (no Charlson score)",IF(F66=0,"0",IF(F66=1,"1",IF(F66=2,"2",IF(F66="3+","3+","check")))))</f>
        <v>Cases diagnosed prior to 2007 (no Charlson score)</v>
      </c>
    </row>
    <row r="67" spans="1:7" x14ac:dyDescent="0.25">
      <c r="A67">
        <v>1233</v>
      </c>
      <c r="B67" t="s">
        <v>13</v>
      </c>
      <c r="C67" s="3" t="str">
        <f>VLOOKUP(B67,CCG_codes_lookup!$A$3:$C$35,2,FALSE)</f>
        <v>NHS Bexley</v>
      </c>
      <c r="D67" s="3" t="str">
        <f>VLOOKUP(B67,CCG_codes_lookup!$A$3:$D$35,4,FALSE)</f>
        <v>South East London STP</v>
      </c>
      <c r="E67">
        <v>1</v>
      </c>
      <c r="F67">
        <v>0</v>
      </c>
      <c r="G67" s="3" t="str">
        <f t="shared" si="1"/>
        <v>0</v>
      </c>
    </row>
    <row r="68" spans="1:7" x14ac:dyDescent="0.25">
      <c r="A68">
        <v>1051</v>
      </c>
      <c r="B68" t="s">
        <v>13</v>
      </c>
      <c r="C68" s="3" t="str">
        <f>VLOOKUP(B68,CCG_codes_lookup!$A$3:$C$35,2,FALSE)</f>
        <v>NHS Bexley</v>
      </c>
      <c r="D68" s="3" t="str">
        <f>VLOOKUP(B68,CCG_codes_lookup!$A$3:$D$35,4,FALSE)</f>
        <v>South East London STP</v>
      </c>
      <c r="E68">
        <v>2</v>
      </c>
      <c r="F68">
        <v>0</v>
      </c>
      <c r="G68" s="3" t="str">
        <f t="shared" si="1"/>
        <v>0</v>
      </c>
    </row>
    <row r="69" spans="1:7" x14ac:dyDescent="0.25">
      <c r="A69">
        <v>887</v>
      </c>
      <c r="B69" t="s">
        <v>13</v>
      </c>
      <c r="C69" s="3" t="str">
        <f>VLOOKUP(B69,CCG_codes_lookup!$A$3:$C$35,2,FALSE)</f>
        <v>NHS Bexley</v>
      </c>
      <c r="D69" s="3" t="str">
        <f>VLOOKUP(B69,CCG_codes_lookup!$A$3:$D$35,4,FALSE)</f>
        <v>South East London STP</v>
      </c>
      <c r="E69">
        <v>3</v>
      </c>
      <c r="F69">
        <v>0</v>
      </c>
      <c r="G69" s="3" t="str">
        <f t="shared" si="1"/>
        <v>0</v>
      </c>
    </row>
    <row r="70" spans="1:7" x14ac:dyDescent="0.25">
      <c r="A70">
        <v>803</v>
      </c>
      <c r="B70" t="s">
        <v>13</v>
      </c>
      <c r="C70" s="3" t="str">
        <f>VLOOKUP(B70,CCG_codes_lookup!$A$3:$C$35,2,FALSE)</f>
        <v>NHS Bexley</v>
      </c>
      <c r="D70" s="3" t="str">
        <f>VLOOKUP(B70,CCG_codes_lookup!$A$3:$D$35,4,FALSE)</f>
        <v>South East London STP</v>
      </c>
      <c r="E70">
        <v>4</v>
      </c>
      <c r="F70">
        <v>0</v>
      </c>
      <c r="G70" s="3" t="str">
        <f t="shared" si="1"/>
        <v>0</v>
      </c>
    </row>
    <row r="71" spans="1:7" x14ac:dyDescent="0.25">
      <c r="A71">
        <v>390</v>
      </c>
      <c r="B71" t="s">
        <v>13</v>
      </c>
      <c r="C71" s="3" t="str">
        <f>VLOOKUP(B71,CCG_codes_lookup!$A$3:$C$35,2,FALSE)</f>
        <v>NHS Bexley</v>
      </c>
      <c r="D71" s="3" t="str">
        <f>VLOOKUP(B71,CCG_codes_lookup!$A$3:$D$35,4,FALSE)</f>
        <v>South East London STP</v>
      </c>
      <c r="E71">
        <v>5</v>
      </c>
      <c r="F71">
        <v>0</v>
      </c>
      <c r="G71" s="3" t="str">
        <f t="shared" si="1"/>
        <v>0</v>
      </c>
    </row>
    <row r="72" spans="1:7" x14ac:dyDescent="0.25">
      <c r="A72">
        <v>64</v>
      </c>
      <c r="B72" t="s">
        <v>13</v>
      </c>
      <c r="C72" s="3" t="str">
        <f>VLOOKUP(B72,CCG_codes_lookup!$A$3:$C$35,2,FALSE)</f>
        <v>NHS Bexley</v>
      </c>
      <c r="D72" s="3" t="str">
        <f>VLOOKUP(B72,CCG_codes_lookup!$A$3:$D$35,4,FALSE)</f>
        <v>South East London STP</v>
      </c>
      <c r="E72">
        <v>1</v>
      </c>
      <c r="F72">
        <v>1</v>
      </c>
      <c r="G72" s="3" t="str">
        <f t="shared" si="1"/>
        <v>1</v>
      </c>
    </row>
    <row r="73" spans="1:7" x14ac:dyDescent="0.25">
      <c r="A73">
        <v>65</v>
      </c>
      <c r="B73" t="s">
        <v>13</v>
      </c>
      <c r="C73" s="3" t="str">
        <f>VLOOKUP(B73,CCG_codes_lookup!$A$3:$C$35,2,FALSE)</f>
        <v>NHS Bexley</v>
      </c>
      <c r="D73" s="3" t="str">
        <f>VLOOKUP(B73,CCG_codes_lookup!$A$3:$D$35,4,FALSE)</f>
        <v>South East London STP</v>
      </c>
      <c r="E73">
        <v>2</v>
      </c>
      <c r="F73">
        <v>1</v>
      </c>
      <c r="G73" s="3" t="str">
        <f t="shared" si="1"/>
        <v>1</v>
      </c>
    </row>
    <row r="74" spans="1:7" x14ac:dyDescent="0.25">
      <c r="A74">
        <v>75</v>
      </c>
      <c r="B74" t="s">
        <v>13</v>
      </c>
      <c r="C74" s="3" t="str">
        <f>VLOOKUP(B74,CCG_codes_lookup!$A$3:$C$35,2,FALSE)</f>
        <v>NHS Bexley</v>
      </c>
      <c r="D74" s="3" t="str">
        <f>VLOOKUP(B74,CCG_codes_lookup!$A$3:$D$35,4,FALSE)</f>
        <v>South East London STP</v>
      </c>
      <c r="E74">
        <v>3</v>
      </c>
      <c r="F74">
        <v>1</v>
      </c>
      <c r="G74" s="3" t="str">
        <f t="shared" si="1"/>
        <v>1</v>
      </c>
    </row>
    <row r="75" spans="1:7" x14ac:dyDescent="0.25">
      <c r="A75">
        <v>54</v>
      </c>
      <c r="B75" t="s">
        <v>13</v>
      </c>
      <c r="C75" s="3" t="str">
        <f>VLOOKUP(B75,CCG_codes_lookup!$A$3:$C$35,2,FALSE)</f>
        <v>NHS Bexley</v>
      </c>
      <c r="D75" s="3" t="str">
        <f>VLOOKUP(B75,CCG_codes_lookup!$A$3:$D$35,4,FALSE)</f>
        <v>South East London STP</v>
      </c>
      <c r="E75">
        <v>4</v>
      </c>
      <c r="F75">
        <v>1</v>
      </c>
      <c r="G75" s="3" t="str">
        <f t="shared" si="1"/>
        <v>1</v>
      </c>
    </row>
    <row r="76" spans="1:7" x14ac:dyDescent="0.25">
      <c r="A76">
        <v>28</v>
      </c>
      <c r="B76" t="s">
        <v>13</v>
      </c>
      <c r="C76" s="3" t="str">
        <f>VLOOKUP(B76,CCG_codes_lookup!$A$3:$C$35,2,FALSE)</f>
        <v>NHS Bexley</v>
      </c>
      <c r="D76" s="3" t="str">
        <f>VLOOKUP(B76,CCG_codes_lookup!$A$3:$D$35,4,FALSE)</f>
        <v>South East London STP</v>
      </c>
      <c r="E76">
        <v>5</v>
      </c>
      <c r="F76">
        <v>1</v>
      </c>
      <c r="G76" s="3" t="str">
        <f t="shared" si="1"/>
        <v>1</v>
      </c>
    </row>
    <row r="77" spans="1:7" x14ac:dyDescent="0.25">
      <c r="A77">
        <v>42</v>
      </c>
      <c r="B77" t="s">
        <v>13</v>
      </c>
      <c r="C77" s="3" t="str">
        <f>VLOOKUP(B77,CCG_codes_lookup!$A$3:$C$35,2,FALSE)</f>
        <v>NHS Bexley</v>
      </c>
      <c r="D77" s="3" t="str">
        <f>VLOOKUP(B77,CCG_codes_lookup!$A$3:$D$35,4,FALSE)</f>
        <v>South East London STP</v>
      </c>
      <c r="E77">
        <v>1</v>
      </c>
      <c r="F77">
        <v>2</v>
      </c>
      <c r="G77" s="3" t="str">
        <f t="shared" si="1"/>
        <v>2</v>
      </c>
    </row>
    <row r="78" spans="1:7" x14ac:dyDescent="0.25">
      <c r="A78">
        <v>29</v>
      </c>
      <c r="B78" t="s">
        <v>13</v>
      </c>
      <c r="C78" s="3" t="str">
        <f>VLOOKUP(B78,CCG_codes_lookup!$A$3:$C$35,2,FALSE)</f>
        <v>NHS Bexley</v>
      </c>
      <c r="D78" s="3" t="str">
        <f>VLOOKUP(B78,CCG_codes_lookup!$A$3:$D$35,4,FALSE)</f>
        <v>South East London STP</v>
      </c>
      <c r="E78">
        <v>2</v>
      </c>
      <c r="F78">
        <v>2</v>
      </c>
      <c r="G78" s="3" t="str">
        <f t="shared" si="1"/>
        <v>2</v>
      </c>
    </row>
    <row r="79" spans="1:7" x14ac:dyDescent="0.25">
      <c r="A79">
        <v>41</v>
      </c>
      <c r="B79" t="s">
        <v>13</v>
      </c>
      <c r="C79" s="3" t="str">
        <f>VLOOKUP(B79,CCG_codes_lookup!$A$3:$C$35,2,FALSE)</f>
        <v>NHS Bexley</v>
      </c>
      <c r="D79" s="3" t="str">
        <f>VLOOKUP(B79,CCG_codes_lookup!$A$3:$D$35,4,FALSE)</f>
        <v>South East London STP</v>
      </c>
      <c r="E79">
        <v>3</v>
      </c>
      <c r="F79">
        <v>2</v>
      </c>
      <c r="G79" s="3" t="str">
        <f t="shared" si="1"/>
        <v>2</v>
      </c>
    </row>
    <row r="80" spans="1:7" x14ac:dyDescent="0.25">
      <c r="A80">
        <v>37</v>
      </c>
      <c r="B80" t="s">
        <v>13</v>
      </c>
      <c r="C80" s="3" t="str">
        <f>VLOOKUP(B80,CCG_codes_lookup!$A$3:$C$35,2,FALSE)</f>
        <v>NHS Bexley</v>
      </c>
      <c r="D80" s="3" t="str">
        <f>VLOOKUP(B80,CCG_codes_lookup!$A$3:$D$35,4,FALSE)</f>
        <v>South East London STP</v>
      </c>
      <c r="E80">
        <v>4</v>
      </c>
      <c r="F80">
        <v>2</v>
      </c>
      <c r="G80" s="3" t="str">
        <f t="shared" si="1"/>
        <v>2</v>
      </c>
    </row>
    <row r="81" spans="1:7" x14ac:dyDescent="0.25">
      <c r="A81">
        <v>16</v>
      </c>
      <c r="B81" t="s">
        <v>13</v>
      </c>
      <c r="C81" s="3" t="str">
        <f>VLOOKUP(B81,CCG_codes_lookup!$A$3:$C$35,2,FALSE)</f>
        <v>NHS Bexley</v>
      </c>
      <c r="D81" s="3" t="str">
        <f>VLOOKUP(B81,CCG_codes_lookup!$A$3:$D$35,4,FALSE)</f>
        <v>South East London STP</v>
      </c>
      <c r="E81">
        <v>5</v>
      </c>
      <c r="F81">
        <v>2</v>
      </c>
      <c r="G81" s="3" t="str">
        <f t="shared" si="1"/>
        <v>2</v>
      </c>
    </row>
    <row r="82" spans="1:7" x14ac:dyDescent="0.25">
      <c r="A82">
        <v>25</v>
      </c>
      <c r="B82" t="s">
        <v>13</v>
      </c>
      <c r="C82" s="3" t="str">
        <f>VLOOKUP(B82,CCG_codes_lookup!$A$3:$C$35,2,FALSE)</f>
        <v>NHS Bexley</v>
      </c>
      <c r="D82" s="3" t="str">
        <f>VLOOKUP(B82,CCG_codes_lookup!$A$3:$D$35,4,FALSE)</f>
        <v>South East London STP</v>
      </c>
      <c r="E82">
        <v>1</v>
      </c>
      <c r="F82" t="s">
        <v>109</v>
      </c>
      <c r="G82" s="3" t="str">
        <f t="shared" si="1"/>
        <v>3+</v>
      </c>
    </row>
    <row r="83" spans="1:7" x14ac:dyDescent="0.25">
      <c r="A83">
        <v>22</v>
      </c>
      <c r="B83" t="s">
        <v>13</v>
      </c>
      <c r="C83" s="3" t="str">
        <f>VLOOKUP(B83,CCG_codes_lookup!$A$3:$C$35,2,FALSE)</f>
        <v>NHS Bexley</v>
      </c>
      <c r="D83" s="3" t="str">
        <f>VLOOKUP(B83,CCG_codes_lookup!$A$3:$D$35,4,FALSE)</f>
        <v>South East London STP</v>
      </c>
      <c r="E83">
        <v>2</v>
      </c>
      <c r="F83" t="s">
        <v>109</v>
      </c>
      <c r="G83" s="3" t="str">
        <f t="shared" si="1"/>
        <v>3+</v>
      </c>
    </row>
    <row r="84" spans="1:7" x14ac:dyDescent="0.25">
      <c r="A84">
        <v>30</v>
      </c>
      <c r="B84" t="s">
        <v>13</v>
      </c>
      <c r="C84" s="3" t="str">
        <f>VLOOKUP(B84,CCG_codes_lookup!$A$3:$C$35,2,FALSE)</f>
        <v>NHS Bexley</v>
      </c>
      <c r="D84" s="3" t="str">
        <f>VLOOKUP(B84,CCG_codes_lookup!$A$3:$D$35,4,FALSE)</f>
        <v>South East London STP</v>
      </c>
      <c r="E84">
        <v>3</v>
      </c>
      <c r="F84" t="s">
        <v>109</v>
      </c>
      <c r="G84" s="3" t="str">
        <f t="shared" si="1"/>
        <v>3+</v>
      </c>
    </row>
    <row r="85" spans="1:7" x14ac:dyDescent="0.25">
      <c r="A85">
        <v>23</v>
      </c>
      <c r="B85" t="s">
        <v>13</v>
      </c>
      <c r="C85" s="3" t="str">
        <f>VLOOKUP(B85,CCG_codes_lookup!$A$3:$C$35,2,FALSE)</f>
        <v>NHS Bexley</v>
      </c>
      <c r="D85" s="3" t="str">
        <f>VLOOKUP(B85,CCG_codes_lookup!$A$3:$D$35,4,FALSE)</f>
        <v>South East London STP</v>
      </c>
      <c r="E85">
        <v>4</v>
      </c>
      <c r="F85" t="s">
        <v>109</v>
      </c>
      <c r="G85" s="3" t="str">
        <f t="shared" si="1"/>
        <v>3+</v>
      </c>
    </row>
    <row r="86" spans="1:7" x14ac:dyDescent="0.25">
      <c r="A86">
        <v>5</v>
      </c>
      <c r="B86" t="s">
        <v>13</v>
      </c>
      <c r="C86" s="3" t="str">
        <f>VLOOKUP(B86,CCG_codes_lookup!$A$3:$C$35,2,FALSE)</f>
        <v>NHS Bexley</v>
      </c>
      <c r="D86" s="3" t="str">
        <f>VLOOKUP(B86,CCG_codes_lookup!$A$3:$D$35,4,FALSE)</f>
        <v>South East London STP</v>
      </c>
      <c r="E86">
        <v>5</v>
      </c>
      <c r="F86" t="s">
        <v>109</v>
      </c>
      <c r="G86" s="3" t="str">
        <f t="shared" si="1"/>
        <v>3+</v>
      </c>
    </row>
    <row r="87" spans="1:7" x14ac:dyDescent="0.25">
      <c r="A87">
        <v>749</v>
      </c>
      <c r="B87" t="s">
        <v>13</v>
      </c>
      <c r="C87" s="3" t="str">
        <f>VLOOKUP(B87,CCG_codes_lookup!$A$3:$C$35,2,FALSE)</f>
        <v>NHS Bexley</v>
      </c>
      <c r="D87" s="3" t="str">
        <f>VLOOKUP(B87,CCG_codes_lookup!$A$3:$D$35,4,FALSE)</f>
        <v>South East London STP</v>
      </c>
      <c r="E87">
        <v>1</v>
      </c>
      <c r="G87" s="3" t="str">
        <f t="shared" si="1"/>
        <v>Cases diagnosed prior to 2007 (no Charlson score)</v>
      </c>
    </row>
    <row r="88" spans="1:7" x14ac:dyDescent="0.25">
      <c r="A88">
        <v>644</v>
      </c>
      <c r="B88" t="s">
        <v>13</v>
      </c>
      <c r="C88" s="3" t="str">
        <f>VLOOKUP(B88,CCG_codes_lookup!$A$3:$C$35,2,FALSE)</f>
        <v>NHS Bexley</v>
      </c>
      <c r="D88" s="3" t="str">
        <f>VLOOKUP(B88,CCG_codes_lookup!$A$3:$D$35,4,FALSE)</f>
        <v>South East London STP</v>
      </c>
      <c r="E88">
        <v>2</v>
      </c>
      <c r="G88" s="3" t="str">
        <f t="shared" si="1"/>
        <v>Cases diagnosed prior to 2007 (no Charlson score)</v>
      </c>
    </row>
    <row r="89" spans="1:7" x14ac:dyDescent="0.25">
      <c r="A89">
        <v>583</v>
      </c>
      <c r="B89" t="s">
        <v>13</v>
      </c>
      <c r="C89" s="3" t="str">
        <f>VLOOKUP(B89,CCG_codes_lookup!$A$3:$C$35,2,FALSE)</f>
        <v>NHS Bexley</v>
      </c>
      <c r="D89" s="3" t="str">
        <f>VLOOKUP(B89,CCG_codes_lookup!$A$3:$D$35,4,FALSE)</f>
        <v>South East London STP</v>
      </c>
      <c r="E89">
        <v>3</v>
      </c>
      <c r="G89" s="3" t="str">
        <f t="shared" si="1"/>
        <v>Cases diagnosed prior to 2007 (no Charlson score)</v>
      </c>
    </row>
    <row r="90" spans="1:7" x14ac:dyDescent="0.25">
      <c r="A90">
        <v>456</v>
      </c>
      <c r="B90" t="s">
        <v>13</v>
      </c>
      <c r="C90" s="3" t="str">
        <f>VLOOKUP(B90,CCG_codes_lookup!$A$3:$C$35,2,FALSE)</f>
        <v>NHS Bexley</v>
      </c>
      <c r="D90" s="3" t="str">
        <f>VLOOKUP(B90,CCG_codes_lookup!$A$3:$D$35,4,FALSE)</f>
        <v>South East London STP</v>
      </c>
      <c r="E90">
        <v>4</v>
      </c>
      <c r="G90" s="3" t="str">
        <f t="shared" si="1"/>
        <v>Cases diagnosed prior to 2007 (no Charlson score)</v>
      </c>
    </row>
    <row r="91" spans="1:7" x14ac:dyDescent="0.25">
      <c r="A91">
        <v>247</v>
      </c>
      <c r="B91" t="s">
        <v>13</v>
      </c>
      <c r="C91" s="3" t="str">
        <f>VLOOKUP(B91,CCG_codes_lookup!$A$3:$C$35,2,FALSE)</f>
        <v>NHS Bexley</v>
      </c>
      <c r="D91" s="3" t="str">
        <f>VLOOKUP(B91,CCG_codes_lookup!$A$3:$D$35,4,FALSE)</f>
        <v>South East London STP</v>
      </c>
      <c r="E91">
        <v>5</v>
      </c>
      <c r="G91" s="3" t="str">
        <f t="shared" si="1"/>
        <v>Cases diagnosed prior to 2007 (no Charlson score)</v>
      </c>
    </row>
    <row r="92" spans="1:7" x14ac:dyDescent="0.25">
      <c r="A92">
        <v>328</v>
      </c>
      <c r="B92" t="s">
        <v>17</v>
      </c>
      <c r="C92" s="3" t="str">
        <f>VLOOKUP(B92,CCG_codes_lookup!$A$3:$C$35,2,FALSE)</f>
        <v>NHS Brent</v>
      </c>
      <c r="D92" s="3" t="str">
        <f>VLOOKUP(B92,CCG_codes_lookup!$A$3:$D$35,4,FALSE)</f>
        <v>North West London STP</v>
      </c>
      <c r="E92">
        <v>2</v>
      </c>
      <c r="F92">
        <v>0</v>
      </c>
      <c r="G92" s="3" t="str">
        <f t="shared" si="1"/>
        <v>0</v>
      </c>
    </row>
    <row r="93" spans="1:7" x14ac:dyDescent="0.25">
      <c r="A93">
        <v>1092</v>
      </c>
      <c r="B93" t="s">
        <v>17</v>
      </c>
      <c r="C93" s="3" t="str">
        <f>VLOOKUP(B93,CCG_codes_lookup!$A$3:$C$35,2,FALSE)</f>
        <v>NHS Brent</v>
      </c>
      <c r="D93" s="3" t="str">
        <f>VLOOKUP(B93,CCG_codes_lookup!$A$3:$D$35,4,FALSE)</f>
        <v>North West London STP</v>
      </c>
      <c r="E93">
        <v>3</v>
      </c>
      <c r="F93">
        <v>0</v>
      </c>
      <c r="G93" s="3" t="str">
        <f t="shared" si="1"/>
        <v>0</v>
      </c>
    </row>
    <row r="94" spans="1:7" x14ac:dyDescent="0.25">
      <c r="A94">
        <v>1457</v>
      </c>
      <c r="B94" t="s">
        <v>17</v>
      </c>
      <c r="C94" s="3" t="str">
        <f>VLOOKUP(B94,CCG_codes_lookup!$A$3:$C$35,2,FALSE)</f>
        <v>NHS Brent</v>
      </c>
      <c r="D94" s="3" t="str">
        <f>VLOOKUP(B94,CCG_codes_lookup!$A$3:$D$35,4,FALSE)</f>
        <v>North West London STP</v>
      </c>
      <c r="E94">
        <v>4</v>
      </c>
      <c r="F94">
        <v>0</v>
      </c>
      <c r="G94" s="3" t="str">
        <f t="shared" si="1"/>
        <v>0</v>
      </c>
    </row>
    <row r="95" spans="1:7" x14ac:dyDescent="0.25">
      <c r="A95">
        <v>1108</v>
      </c>
      <c r="B95" t="s">
        <v>17</v>
      </c>
      <c r="C95" s="3" t="str">
        <f>VLOOKUP(B95,CCG_codes_lookup!$A$3:$C$35,2,FALSE)</f>
        <v>NHS Brent</v>
      </c>
      <c r="D95" s="3" t="str">
        <f>VLOOKUP(B95,CCG_codes_lookup!$A$3:$D$35,4,FALSE)</f>
        <v>North West London STP</v>
      </c>
      <c r="E95">
        <v>5</v>
      </c>
      <c r="F95">
        <v>0</v>
      </c>
      <c r="G95" s="3" t="str">
        <f t="shared" si="1"/>
        <v>0</v>
      </c>
    </row>
    <row r="96" spans="1:7" x14ac:dyDescent="0.25">
      <c r="A96">
        <v>35</v>
      </c>
      <c r="B96" t="s">
        <v>17</v>
      </c>
      <c r="C96" s="3" t="str">
        <f>VLOOKUP(B96,CCG_codes_lookup!$A$3:$C$35,2,FALSE)</f>
        <v>NHS Brent</v>
      </c>
      <c r="D96" s="3" t="str">
        <f>VLOOKUP(B96,CCG_codes_lookup!$A$3:$D$35,4,FALSE)</f>
        <v>North West London STP</v>
      </c>
      <c r="E96">
        <v>2</v>
      </c>
      <c r="F96">
        <v>1</v>
      </c>
      <c r="G96" s="3" t="str">
        <f t="shared" si="1"/>
        <v>1</v>
      </c>
    </row>
    <row r="97" spans="1:7" x14ac:dyDescent="0.25">
      <c r="A97">
        <v>90</v>
      </c>
      <c r="B97" t="s">
        <v>17</v>
      </c>
      <c r="C97" s="3" t="str">
        <f>VLOOKUP(B97,CCG_codes_lookup!$A$3:$C$35,2,FALSE)</f>
        <v>NHS Brent</v>
      </c>
      <c r="D97" s="3" t="str">
        <f>VLOOKUP(B97,CCG_codes_lookup!$A$3:$D$35,4,FALSE)</f>
        <v>North West London STP</v>
      </c>
      <c r="E97">
        <v>3</v>
      </c>
      <c r="F97">
        <v>1</v>
      </c>
      <c r="G97" s="3" t="str">
        <f t="shared" si="1"/>
        <v>1</v>
      </c>
    </row>
    <row r="98" spans="1:7" x14ac:dyDescent="0.25">
      <c r="A98">
        <v>110</v>
      </c>
      <c r="B98" t="s">
        <v>17</v>
      </c>
      <c r="C98" s="3" t="str">
        <f>VLOOKUP(B98,CCG_codes_lookup!$A$3:$C$35,2,FALSE)</f>
        <v>NHS Brent</v>
      </c>
      <c r="D98" s="3" t="str">
        <f>VLOOKUP(B98,CCG_codes_lookup!$A$3:$D$35,4,FALSE)</f>
        <v>North West London STP</v>
      </c>
      <c r="E98">
        <v>4</v>
      </c>
      <c r="F98">
        <v>1</v>
      </c>
      <c r="G98" s="3" t="str">
        <f t="shared" si="1"/>
        <v>1</v>
      </c>
    </row>
    <row r="99" spans="1:7" x14ac:dyDescent="0.25">
      <c r="A99">
        <v>89</v>
      </c>
      <c r="B99" t="s">
        <v>17</v>
      </c>
      <c r="C99" s="3" t="str">
        <f>VLOOKUP(B99,CCG_codes_lookup!$A$3:$C$35,2,FALSE)</f>
        <v>NHS Brent</v>
      </c>
      <c r="D99" s="3" t="str">
        <f>VLOOKUP(B99,CCG_codes_lookup!$A$3:$D$35,4,FALSE)</f>
        <v>North West London STP</v>
      </c>
      <c r="E99">
        <v>5</v>
      </c>
      <c r="F99">
        <v>1</v>
      </c>
      <c r="G99" s="3" t="str">
        <f t="shared" si="1"/>
        <v>1</v>
      </c>
    </row>
    <row r="100" spans="1:7" x14ac:dyDescent="0.25">
      <c r="A100">
        <v>14</v>
      </c>
      <c r="B100" t="s">
        <v>17</v>
      </c>
      <c r="C100" s="3" t="str">
        <f>VLOOKUP(B100,CCG_codes_lookup!$A$3:$C$35,2,FALSE)</f>
        <v>NHS Brent</v>
      </c>
      <c r="D100" s="3" t="str">
        <f>VLOOKUP(B100,CCG_codes_lookup!$A$3:$D$35,4,FALSE)</f>
        <v>North West London STP</v>
      </c>
      <c r="E100">
        <v>2</v>
      </c>
      <c r="F100">
        <v>2</v>
      </c>
      <c r="G100" s="3" t="str">
        <f t="shared" si="1"/>
        <v>2</v>
      </c>
    </row>
    <row r="101" spans="1:7" x14ac:dyDescent="0.25">
      <c r="A101">
        <v>44</v>
      </c>
      <c r="B101" t="s">
        <v>17</v>
      </c>
      <c r="C101" s="3" t="str">
        <f>VLOOKUP(B101,CCG_codes_lookup!$A$3:$C$35,2,FALSE)</f>
        <v>NHS Brent</v>
      </c>
      <c r="D101" s="3" t="str">
        <f>VLOOKUP(B101,CCG_codes_lookup!$A$3:$D$35,4,FALSE)</f>
        <v>North West London STP</v>
      </c>
      <c r="E101">
        <v>3</v>
      </c>
      <c r="F101">
        <v>2</v>
      </c>
      <c r="G101" s="3" t="str">
        <f t="shared" si="1"/>
        <v>2</v>
      </c>
    </row>
    <row r="102" spans="1:7" x14ac:dyDescent="0.25">
      <c r="A102">
        <v>68</v>
      </c>
      <c r="B102" t="s">
        <v>17</v>
      </c>
      <c r="C102" s="3" t="str">
        <f>VLOOKUP(B102,CCG_codes_lookup!$A$3:$C$35,2,FALSE)</f>
        <v>NHS Brent</v>
      </c>
      <c r="D102" s="3" t="str">
        <f>VLOOKUP(B102,CCG_codes_lookup!$A$3:$D$35,4,FALSE)</f>
        <v>North West London STP</v>
      </c>
      <c r="E102">
        <v>4</v>
      </c>
      <c r="F102">
        <v>2</v>
      </c>
      <c r="G102" s="3" t="str">
        <f t="shared" si="1"/>
        <v>2</v>
      </c>
    </row>
    <row r="103" spans="1:7" x14ac:dyDescent="0.25">
      <c r="A103">
        <v>39</v>
      </c>
      <c r="B103" t="s">
        <v>17</v>
      </c>
      <c r="C103" s="3" t="str">
        <f>VLOOKUP(B103,CCG_codes_lookup!$A$3:$C$35,2,FALSE)</f>
        <v>NHS Brent</v>
      </c>
      <c r="D103" s="3" t="str">
        <f>VLOOKUP(B103,CCG_codes_lookup!$A$3:$D$35,4,FALSE)</f>
        <v>North West London STP</v>
      </c>
      <c r="E103">
        <v>5</v>
      </c>
      <c r="F103">
        <v>2</v>
      </c>
      <c r="G103" s="3" t="str">
        <f t="shared" si="1"/>
        <v>2</v>
      </c>
    </row>
    <row r="104" spans="1:7" x14ac:dyDescent="0.25">
      <c r="A104">
        <v>6</v>
      </c>
      <c r="B104" t="s">
        <v>17</v>
      </c>
      <c r="C104" s="3" t="str">
        <f>VLOOKUP(B104,CCG_codes_lookup!$A$3:$C$35,2,FALSE)</f>
        <v>NHS Brent</v>
      </c>
      <c r="D104" s="3" t="str">
        <f>VLOOKUP(B104,CCG_codes_lookup!$A$3:$D$35,4,FALSE)</f>
        <v>North West London STP</v>
      </c>
      <c r="E104">
        <v>2</v>
      </c>
      <c r="F104" t="s">
        <v>109</v>
      </c>
      <c r="G104" s="3" t="str">
        <f t="shared" si="1"/>
        <v>3+</v>
      </c>
    </row>
    <row r="105" spans="1:7" x14ac:dyDescent="0.25">
      <c r="A105">
        <v>30</v>
      </c>
      <c r="B105" t="s">
        <v>17</v>
      </c>
      <c r="C105" s="3" t="str">
        <f>VLOOKUP(B105,CCG_codes_lookup!$A$3:$C$35,2,FALSE)</f>
        <v>NHS Brent</v>
      </c>
      <c r="D105" s="3" t="str">
        <f>VLOOKUP(B105,CCG_codes_lookup!$A$3:$D$35,4,FALSE)</f>
        <v>North West London STP</v>
      </c>
      <c r="E105">
        <v>3</v>
      </c>
      <c r="F105" t="s">
        <v>109</v>
      </c>
      <c r="G105" s="3" t="str">
        <f t="shared" si="1"/>
        <v>3+</v>
      </c>
    </row>
    <row r="106" spans="1:7" x14ac:dyDescent="0.25">
      <c r="A106">
        <v>43</v>
      </c>
      <c r="B106" t="s">
        <v>17</v>
      </c>
      <c r="C106" s="3" t="str">
        <f>VLOOKUP(B106,CCG_codes_lookup!$A$3:$C$35,2,FALSE)</f>
        <v>NHS Brent</v>
      </c>
      <c r="D106" s="3" t="str">
        <f>VLOOKUP(B106,CCG_codes_lookup!$A$3:$D$35,4,FALSE)</f>
        <v>North West London STP</v>
      </c>
      <c r="E106">
        <v>4</v>
      </c>
      <c r="F106" t="s">
        <v>109</v>
      </c>
      <c r="G106" s="3" t="str">
        <f t="shared" si="1"/>
        <v>3+</v>
      </c>
    </row>
    <row r="107" spans="1:7" x14ac:dyDescent="0.25">
      <c r="A107">
        <v>41</v>
      </c>
      <c r="B107" t="s">
        <v>17</v>
      </c>
      <c r="C107" s="3" t="str">
        <f>VLOOKUP(B107,CCG_codes_lookup!$A$3:$C$35,2,FALSE)</f>
        <v>NHS Brent</v>
      </c>
      <c r="D107" s="3" t="str">
        <f>VLOOKUP(B107,CCG_codes_lookup!$A$3:$D$35,4,FALSE)</f>
        <v>North West London STP</v>
      </c>
      <c r="E107">
        <v>5</v>
      </c>
      <c r="F107" t="s">
        <v>109</v>
      </c>
      <c r="G107" s="3" t="str">
        <f t="shared" si="1"/>
        <v>3+</v>
      </c>
    </row>
    <row r="108" spans="1:7" x14ac:dyDescent="0.25">
      <c r="A108">
        <v>217</v>
      </c>
      <c r="B108" t="s">
        <v>17</v>
      </c>
      <c r="C108" s="3" t="str">
        <f>VLOOKUP(B108,CCG_codes_lookup!$A$3:$C$35,2,FALSE)</f>
        <v>NHS Brent</v>
      </c>
      <c r="D108" s="3" t="str">
        <f>VLOOKUP(B108,CCG_codes_lookup!$A$3:$D$35,4,FALSE)</f>
        <v>North West London STP</v>
      </c>
      <c r="E108">
        <v>2</v>
      </c>
      <c r="G108" s="3" t="str">
        <f t="shared" si="1"/>
        <v>Cases diagnosed prior to 2007 (no Charlson score)</v>
      </c>
    </row>
    <row r="109" spans="1:7" x14ac:dyDescent="0.25">
      <c r="A109">
        <v>740</v>
      </c>
      <c r="B109" t="s">
        <v>17</v>
      </c>
      <c r="C109" s="3" t="str">
        <f>VLOOKUP(B109,CCG_codes_lookup!$A$3:$C$35,2,FALSE)</f>
        <v>NHS Brent</v>
      </c>
      <c r="D109" s="3" t="str">
        <f>VLOOKUP(B109,CCG_codes_lookup!$A$3:$D$35,4,FALSE)</f>
        <v>North West London STP</v>
      </c>
      <c r="E109">
        <v>3</v>
      </c>
      <c r="G109" s="3" t="str">
        <f t="shared" si="1"/>
        <v>Cases diagnosed prior to 2007 (no Charlson score)</v>
      </c>
    </row>
    <row r="110" spans="1:7" x14ac:dyDescent="0.25">
      <c r="A110">
        <v>1032</v>
      </c>
      <c r="B110" t="s">
        <v>17</v>
      </c>
      <c r="C110" s="3" t="str">
        <f>VLOOKUP(B110,CCG_codes_lookup!$A$3:$C$35,2,FALSE)</f>
        <v>NHS Brent</v>
      </c>
      <c r="D110" s="3" t="str">
        <f>VLOOKUP(B110,CCG_codes_lookup!$A$3:$D$35,4,FALSE)</f>
        <v>North West London STP</v>
      </c>
      <c r="E110">
        <v>4</v>
      </c>
      <c r="G110" s="3" t="str">
        <f t="shared" si="1"/>
        <v>Cases diagnosed prior to 2007 (no Charlson score)</v>
      </c>
    </row>
    <row r="111" spans="1:7" x14ac:dyDescent="0.25">
      <c r="A111">
        <v>799</v>
      </c>
      <c r="B111" t="s">
        <v>17</v>
      </c>
      <c r="C111" s="3" t="str">
        <f>VLOOKUP(B111,CCG_codes_lookup!$A$3:$C$35,2,FALSE)</f>
        <v>NHS Brent</v>
      </c>
      <c r="D111" s="3" t="str">
        <f>VLOOKUP(B111,CCG_codes_lookup!$A$3:$D$35,4,FALSE)</f>
        <v>North West London STP</v>
      </c>
      <c r="E111">
        <v>5</v>
      </c>
      <c r="G111" s="3" t="str">
        <f t="shared" si="1"/>
        <v>Cases diagnosed prior to 2007 (no Charlson score)</v>
      </c>
    </row>
    <row r="112" spans="1:7" x14ac:dyDescent="0.25">
      <c r="A112">
        <v>2179</v>
      </c>
      <c r="B112" t="s">
        <v>21</v>
      </c>
      <c r="C112" s="3" t="str">
        <f>VLOOKUP(B112,CCG_codes_lookup!$A$3:$C$35,2,FALSE)</f>
        <v>NHS Bromley</v>
      </c>
      <c r="D112" s="3" t="str">
        <f>VLOOKUP(B112,CCG_codes_lookup!$A$3:$D$35,4,FALSE)</f>
        <v>South East London STP</v>
      </c>
      <c r="E112">
        <v>1</v>
      </c>
      <c r="F112">
        <v>0</v>
      </c>
      <c r="G112" s="3" t="str">
        <f t="shared" si="1"/>
        <v>0</v>
      </c>
    </row>
    <row r="113" spans="1:7" x14ac:dyDescent="0.25">
      <c r="A113">
        <v>1645</v>
      </c>
      <c r="B113" t="s">
        <v>21</v>
      </c>
      <c r="C113" s="3" t="str">
        <f>VLOOKUP(B113,CCG_codes_lookup!$A$3:$C$35,2,FALSE)</f>
        <v>NHS Bromley</v>
      </c>
      <c r="D113" s="3" t="str">
        <f>VLOOKUP(B113,CCG_codes_lookup!$A$3:$D$35,4,FALSE)</f>
        <v>South East London STP</v>
      </c>
      <c r="E113">
        <v>2</v>
      </c>
      <c r="F113">
        <v>0</v>
      </c>
      <c r="G113" s="3" t="str">
        <f t="shared" si="1"/>
        <v>0</v>
      </c>
    </row>
    <row r="114" spans="1:7" x14ac:dyDescent="0.25">
      <c r="A114">
        <v>1071</v>
      </c>
      <c r="B114" t="s">
        <v>21</v>
      </c>
      <c r="C114" s="3" t="str">
        <f>VLOOKUP(B114,CCG_codes_lookup!$A$3:$C$35,2,FALSE)</f>
        <v>NHS Bromley</v>
      </c>
      <c r="D114" s="3" t="str">
        <f>VLOOKUP(B114,CCG_codes_lookup!$A$3:$D$35,4,FALSE)</f>
        <v>South East London STP</v>
      </c>
      <c r="E114">
        <v>3</v>
      </c>
      <c r="F114">
        <v>0</v>
      </c>
      <c r="G114" s="3" t="str">
        <f t="shared" si="1"/>
        <v>0</v>
      </c>
    </row>
    <row r="115" spans="1:7" x14ac:dyDescent="0.25">
      <c r="A115">
        <v>601</v>
      </c>
      <c r="B115" t="s">
        <v>21</v>
      </c>
      <c r="C115" s="3" t="str">
        <f>VLOOKUP(B115,CCG_codes_lookup!$A$3:$C$35,2,FALSE)</f>
        <v>NHS Bromley</v>
      </c>
      <c r="D115" s="3" t="str">
        <f>VLOOKUP(B115,CCG_codes_lookup!$A$3:$D$35,4,FALSE)</f>
        <v>South East London STP</v>
      </c>
      <c r="E115">
        <v>4</v>
      </c>
      <c r="F115">
        <v>0</v>
      </c>
      <c r="G115" s="3" t="str">
        <f t="shared" si="1"/>
        <v>0</v>
      </c>
    </row>
    <row r="116" spans="1:7" x14ac:dyDescent="0.25">
      <c r="A116">
        <v>470</v>
      </c>
      <c r="B116" t="s">
        <v>21</v>
      </c>
      <c r="C116" s="3" t="str">
        <f>VLOOKUP(B116,CCG_codes_lookup!$A$3:$C$35,2,FALSE)</f>
        <v>NHS Bromley</v>
      </c>
      <c r="D116" s="3" t="str">
        <f>VLOOKUP(B116,CCG_codes_lookup!$A$3:$D$35,4,FALSE)</f>
        <v>South East London STP</v>
      </c>
      <c r="E116">
        <v>5</v>
      </c>
      <c r="F116">
        <v>0</v>
      </c>
      <c r="G116" s="3" t="str">
        <f t="shared" si="1"/>
        <v>0</v>
      </c>
    </row>
    <row r="117" spans="1:7" x14ac:dyDescent="0.25">
      <c r="A117">
        <v>148</v>
      </c>
      <c r="B117" t="s">
        <v>21</v>
      </c>
      <c r="C117" s="3" t="str">
        <f>VLOOKUP(B117,CCG_codes_lookup!$A$3:$C$35,2,FALSE)</f>
        <v>NHS Bromley</v>
      </c>
      <c r="D117" s="3" t="str">
        <f>VLOOKUP(B117,CCG_codes_lookup!$A$3:$D$35,4,FALSE)</f>
        <v>South East London STP</v>
      </c>
      <c r="E117">
        <v>1</v>
      </c>
      <c r="F117">
        <v>1</v>
      </c>
      <c r="G117" s="3" t="str">
        <f t="shared" si="1"/>
        <v>1</v>
      </c>
    </row>
    <row r="118" spans="1:7" x14ac:dyDescent="0.25">
      <c r="A118">
        <v>105</v>
      </c>
      <c r="B118" t="s">
        <v>21</v>
      </c>
      <c r="C118" s="3" t="str">
        <f>VLOOKUP(B118,CCG_codes_lookup!$A$3:$C$35,2,FALSE)</f>
        <v>NHS Bromley</v>
      </c>
      <c r="D118" s="3" t="str">
        <f>VLOOKUP(B118,CCG_codes_lookup!$A$3:$D$35,4,FALSE)</f>
        <v>South East London STP</v>
      </c>
      <c r="E118">
        <v>2</v>
      </c>
      <c r="F118">
        <v>1</v>
      </c>
      <c r="G118" s="3" t="str">
        <f t="shared" si="1"/>
        <v>1</v>
      </c>
    </row>
    <row r="119" spans="1:7" x14ac:dyDescent="0.25">
      <c r="A119">
        <v>84</v>
      </c>
      <c r="B119" t="s">
        <v>21</v>
      </c>
      <c r="C119" s="3" t="str">
        <f>VLOOKUP(B119,CCG_codes_lookup!$A$3:$C$35,2,FALSE)</f>
        <v>NHS Bromley</v>
      </c>
      <c r="D119" s="3" t="str">
        <f>VLOOKUP(B119,CCG_codes_lookup!$A$3:$D$35,4,FALSE)</f>
        <v>South East London STP</v>
      </c>
      <c r="E119">
        <v>3</v>
      </c>
      <c r="F119">
        <v>1</v>
      </c>
      <c r="G119" s="3" t="str">
        <f t="shared" si="1"/>
        <v>1</v>
      </c>
    </row>
    <row r="120" spans="1:7" x14ac:dyDescent="0.25">
      <c r="A120">
        <v>66</v>
      </c>
      <c r="B120" t="s">
        <v>21</v>
      </c>
      <c r="C120" s="3" t="str">
        <f>VLOOKUP(B120,CCG_codes_lookup!$A$3:$C$35,2,FALSE)</f>
        <v>NHS Bromley</v>
      </c>
      <c r="D120" s="3" t="str">
        <f>VLOOKUP(B120,CCG_codes_lookup!$A$3:$D$35,4,FALSE)</f>
        <v>South East London STP</v>
      </c>
      <c r="E120">
        <v>4</v>
      </c>
      <c r="F120">
        <v>1</v>
      </c>
      <c r="G120" s="3" t="str">
        <f t="shared" si="1"/>
        <v>1</v>
      </c>
    </row>
    <row r="121" spans="1:7" x14ac:dyDescent="0.25">
      <c r="A121">
        <v>52</v>
      </c>
      <c r="B121" t="s">
        <v>21</v>
      </c>
      <c r="C121" s="3" t="str">
        <f>VLOOKUP(B121,CCG_codes_lookup!$A$3:$C$35,2,FALSE)</f>
        <v>NHS Bromley</v>
      </c>
      <c r="D121" s="3" t="str">
        <f>VLOOKUP(B121,CCG_codes_lookup!$A$3:$D$35,4,FALSE)</f>
        <v>South East London STP</v>
      </c>
      <c r="E121">
        <v>5</v>
      </c>
      <c r="F121">
        <v>1</v>
      </c>
      <c r="G121" s="3" t="str">
        <f t="shared" si="1"/>
        <v>1</v>
      </c>
    </row>
    <row r="122" spans="1:7" x14ac:dyDescent="0.25">
      <c r="A122">
        <v>64</v>
      </c>
      <c r="B122" t="s">
        <v>21</v>
      </c>
      <c r="C122" s="3" t="str">
        <f>VLOOKUP(B122,CCG_codes_lookup!$A$3:$C$35,2,FALSE)</f>
        <v>NHS Bromley</v>
      </c>
      <c r="D122" s="3" t="str">
        <f>VLOOKUP(B122,CCG_codes_lookup!$A$3:$D$35,4,FALSE)</f>
        <v>South East London STP</v>
      </c>
      <c r="E122">
        <v>1</v>
      </c>
      <c r="F122">
        <v>2</v>
      </c>
      <c r="G122" s="3" t="str">
        <f t="shared" si="1"/>
        <v>2</v>
      </c>
    </row>
    <row r="123" spans="1:7" x14ac:dyDescent="0.25">
      <c r="A123">
        <v>59</v>
      </c>
      <c r="B123" t="s">
        <v>21</v>
      </c>
      <c r="C123" s="3" t="str">
        <f>VLOOKUP(B123,CCG_codes_lookup!$A$3:$C$35,2,FALSE)</f>
        <v>NHS Bromley</v>
      </c>
      <c r="D123" s="3" t="str">
        <f>VLOOKUP(B123,CCG_codes_lookup!$A$3:$D$35,4,FALSE)</f>
        <v>South East London STP</v>
      </c>
      <c r="E123">
        <v>2</v>
      </c>
      <c r="F123">
        <v>2</v>
      </c>
      <c r="G123" s="3" t="str">
        <f t="shared" si="1"/>
        <v>2</v>
      </c>
    </row>
    <row r="124" spans="1:7" x14ac:dyDescent="0.25">
      <c r="A124">
        <v>37</v>
      </c>
      <c r="B124" t="s">
        <v>21</v>
      </c>
      <c r="C124" s="3" t="str">
        <f>VLOOKUP(B124,CCG_codes_lookup!$A$3:$C$35,2,FALSE)</f>
        <v>NHS Bromley</v>
      </c>
      <c r="D124" s="3" t="str">
        <f>VLOOKUP(B124,CCG_codes_lookup!$A$3:$D$35,4,FALSE)</f>
        <v>South East London STP</v>
      </c>
      <c r="E124">
        <v>3</v>
      </c>
      <c r="F124">
        <v>2</v>
      </c>
      <c r="G124" s="3" t="str">
        <f t="shared" si="1"/>
        <v>2</v>
      </c>
    </row>
    <row r="125" spans="1:7" x14ac:dyDescent="0.25">
      <c r="A125">
        <v>22</v>
      </c>
      <c r="B125" t="s">
        <v>21</v>
      </c>
      <c r="C125" s="3" t="str">
        <f>VLOOKUP(B125,CCG_codes_lookup!$A$3:$C$35,2,FALSE)</f>
        <v>NHS Bromley</v>
      </c>
      <c r="D125" s="3" t="str">
        <f>VLOOKUP(B125,CCG_codes_lookup!$A$3:$D$35,4,FALSE)</f>
        <v>South East London STP</v>
      </c>
      <c r="E125">
        <v>4</v>
      </c>
      <c r="F125">
        <v>2</v>
      </c>
      <c r="G125" s="3" t="str">
        <f t="shared" si="1"/>
        <v>2</v>
      </c>
    </row>
    <row r="126" spans="1:7" x14ac:dyDescent="0.25">
      <c r="A126">
        <v>19</v>
      </c>
      <c r="B126" t="s">
        <v>21</v>
      </c>
      <c r="C126" s="3" t="str">
        <f>VLOOKUP(B126,CCG_codes_lookup!$A$3:$C$35,2,FALSE)</f>
        <v>NHS Bromley</v>
      </c>
      <c r="D126" s="3" t="str">
        <f>VLOOKUP(B126,CCG_codes_lookup!$A$3:$D$35,4,FALSE)</f>
        <v>South East London STP</v>
      </c>
      <c r="E126">
        <v>5</v>
      </c>
      <c r="F126">
        <v>2</v>
      </c>
      <c r="G126" s="3" t="str">
        <f t="shared" si="1"/>
        <v>2</v>
      </c>
    </row>
    <row r="127" spans="1:7" x14ac:dyDescent="0.25">
      <c r="A127">
        <v>32</v>
      </c>
      <c r="B127" t="s">
        <v>21</v>
      </c>
      <c r="C127" s="3" t="str">
        <f>VLOOKUP(B127,CCG_codes_lookup!$A$3:$C$35,2,FALSE)</f>
        <v>NHS Bromley</v>
      </c>
      <c r="D127" s="3" t="str">
        <f>VLOOKUP(B127,CCG_codes_lookup!$A$3:$D$35,4,FALSE)</f>
        <v>South East London STP</v>
      </c>
      <c r="E127">
        <v>1</v>
      </c>
      <c r="F127" t="s">
        <v>109</v>
      </c>
      <c r="G127" s="3" t="str">
        <f t="shared" si="1"/>
        <v>3+</v>
      </c>
    </row>
    <row r="128" spans="1:7" x14ac:dyDescent="0.25">
      <c r="A128">
        <v>30</v>
      </c>
      <c r="B128" t="s">
        <v>21</v>
      </c>
      <c r="C128" s="3" t="str">
        <f>VLOOKUP(B128,CCG_codes_lookup!$A$3:$C$35,2,FALSE)</f>
        <v>NHS Bromley</v>
      </c>
      <c r="D128" s="3" t="str">
        <f>VLOOKUP(B128,CCG_codes_lookup!$A$3:$D$35,4,FALSE)</f>
        <v>South East London STP</v>
      </c>
      <c r="E128">
        <v>2</v>
      </c>
      <c r="F128" t="s">
        <v>109</v>
      </c>
      <c r="G128" s="3" t="str">
        <f t="shared" si="1"/>
        <v>3+</v>
      </c>
    </row>
    <row r="129" spans="1:7" x14ac:dyDescent="0.25">
      <c r="A129">
        <v>16</v>
      </c>
      <c r="B129" t="s">
        <v>21</v>
      </c>
      <c r="C129" s="3" t="str">
        <f>VLOOKUP(B129,CCG_codes_lookup!$A$3:$C$35,2,FALSE)</f>
        <v>NHS Bromley</v>
      </c>
      <c r="D129" s="3" t="str">
        <f>VLOOKUP(B129,CCG_codes_lookup!$A$3:$D$35,4,FALSE)</f>
        <v>South East London STP</v>
      </c>
      <c r="E129">
        <v>3</v>
      </c>
      <c r="F129" t="s">
        <v>109</v>
      </c>
      <c r="G129" s="3" t="str">
        <f t="shared" si="1"/>
        <v>3+</v>
      </c>
    </row>
    <row r="130" spans="1:7" x14ac:dyDescent="0.25">
      <c r="A130">
        <v>12</v>
      </c>
      <c r="B130" t="s">
        <v>21</v>
      </c>
      <c r="C130" s="3" t="str">
        <f>VLOOKUP(B130,CCG_codes_lookup!$A$3:$C$35,2,FALSE)</f>
        <v>NHS Bromley</v>
      </c>
      <c r="D130" s="3" t="str">
        <f>VLOOKUP(B130,CCG_codes_lookup!$A$3:$D$35,4,FALSE)</f>
        <v>South East London STP</v>
      </c>
      <c r="E130">
        <v>4</v>
      </c>
      <c r="F130" t="s">
        <v>109</v>
      </c>
      <c r="G130" s="3" t="str">
        <f t="shared" ref="G130:G193" si="2">IF(ISBLANK(F130)=TRUE,"Cases diagnosed prior to 2007 (no Charlson score)",IF(F130=0,"0",IF(F130=1,"1",IF(F130=2,"2",IF(F130="3+","3+","check")))))</f>
        <v>3+</v>
      </c>
    </row>
    <row r="131" spans="1:7" x14ac:dyDescent="0.25">
      <c r="A131">
        <v>14</v>
      </c>
      <c r="B131" t="s">
        <v>21</v>
      </c>
      <c r="C131" s="3" t="str">
        <f>VLOOKUP(B131,CCG_codes_lookup!$A$3:$C$35,2,FALSE)</f>
        <v>NHS Bromley</v>
      </c>
      <c r="D131" s="3" t="str">
        <f>VLOOKUP(B131,CCG_codes_lookup!$A$3:$D$35,4,FALSE)</f>
        <v>South East London STP</v>
      </c>
      <c r="E131">
        <v>5</v>
      </c>
      <c r="F131" t="s">
        <v>109</v>
      </c>
      <c r="G131" s="3" t="str">
        <f t="shared" si="2"/>
        <v>3+</v>
      </c>
    </row>
    <row r="132" spans="1:7" x14ac:dyDescent="0.25">
      <c r="A132">
        <v>1437</v>
      </c>
      <c r="B132" t="s">
        <v>21</v>
      </c>
      <c r="C132" s="3" t="str">
        <f>VLOOKUP(B132,CCG_codes_lookup!$A$3:$C$35,2,FALSE)</f>
        <v>NHS Bromley</v>
      </c>
      <c r="D132" s="3" t="str">
        <f>VLOOKUP(B132,CCG_codes_lookup!$A$3:$D$35,4,FALSE)</f>
        <v>South East London STP</v>
      </c>
      <c r="E132">
        <v>1</v>
      </c>
      <c r="G132" s="3" t="str">
        <f t="shared" si="2"/>
        <v>Cases diagnosed prior to 2007 (no Charlson score)</v>
      </c>
    </row>
    <row r="133" spans="1:7" x14ac:dyDescent="0.25">
      <c r="A133">
        <v>1013</v>
      </c>
      <c r="B133" t="s">
        <v>21</v>
      </c>
      <c r="C133" s="3" t="str">
        <f>VLOOKUP(B133,CCG_codes_lookup!$A$3:$C$35,2,FALSE)</f>
        <v>NHS Bromley</v>
      </c>
      <c r="D133" s="3" t="str">
        <f>VLOOKUP(B133,CCG_codes_lookup!$A$3:$D$35,4,FALSE)</f>
        <v>South East London STP</v>
      </c>
      <c r="E133">
        <v>2</v>
      </c>
      <c r="G133" s="3" t="str">
        <f t="shared" si="2"/>
        <v>Cases diagnosed prior to 2007 (no Charlson score)</v>
      </c>
    </row>
    <row r="134" spans="1:7" x14ac:dyDescent="0.25">
      <c r="A134">
        <v>681</v>
      </c>
      <c r="B134" t="s">
        <v>21</v>
      </c>
      <c r="C134" s="3" t="str">
        <f>VLOOKUP(B134,CCG_codes_lookup!$A$3:$C$35,2,FALSE)</f>
        <v>NHS Bromley</v>
      </c>
      <c r="D134" s="3" t="str">
        <f>VLOOKUP(B134,CCG_codes_lookup!$A$3:$D$35,4,FALSE)</f>
        <v>South East London STP</v>
      </c>
      <c r="E134">
        <v>3</v>
      </c>
      <c r="G134" s="3" t="str">
        <f t="shared" si="2"/>
        <v>Cases diagnosed prior to 2007 (no Charlson score)</v>
      </c>
    </row>
    <row r="135" spans="1:7" x14ac:dyDescent="0.25">
      <c r="A135">
        <v>356</v>
      </c>
      <c r="B135" t="s">
        <v>21</v>
      </c>
      <c r="C135" s="3" t="str">
        <f>VLOOKUP(B135,CCG_codes_lookup!$A$3:$C$35,2,FALSE)</f>
        <v>NHS Bromley</v>
      </c>
      <c r="D135" s="3" t="str">
        <f>VLOOKUP(B135,CCG_codes_lookup!$A$3:$D$35,4,FALSE)</f>
        <v>South East London STP</v>
      </c>
      <c r="E135">
        <v>4</v>
      </c>
      <c r="G135" s="3" t="str">
        <f t="shared" si="2"/>
        <v>Cases diagnosed prior to 2007 (no Charlson score)</v>
      </c>
    </row>
    <row r="136" spans="1:7" x14ac:dyDescent="0.25">
      <c r="A136">
        <v>293</v>
      </c>
      <c r="B136" t="s">
        <v>21</v>
      </c>
      <c r="C136" s="3" t="str">
        <f>VLOOKUP(B136,CCG_codes_lookup!$A$3:$C$35,2,FALSE)</f>
        <v>NHS Bromley</v>
      </c>
      <c r="D136" s="3" t="str">
        <f>VLOOKUP(B136,CCG_codes_lookup!$A$3:$D$35,4,FALSE)</f>
        <v>South East London STP</v>
      </c>
      <c r="E136">
        <v>5</v>
      </c>
      <c r="G136" s="3" t="str">
        <f t="shared" si="2"/>
        <v>Cases diagnosed prior to 2007 (no Charlson score)</v>
      </c>
    </row>
    <row r="137" spans="1:7" x14ac:dyDescent="0.25">
      <c r="A137">
        <v>466</v>
      </c>
      <c r="B137" t="s">
        <v>24</v>
      </c>
      <c r="C137" s="3" t="str">
        <f>VLOOKUP(B137,CCG_codes_lookup!$A$3:$C$35,2,FALSE)</f>
        <v>NHS Camden</v>
      </c>
      <c r="D137" s="3" t="str">
        <f>VLOOKUP(B137,CCG_codes_lookup!$A$3:$D$35,4,FALSE)</f>
        <v>North Central London STP</v>
      </c>
      <c r="E137">
        <v>1</v>
      </c>
      <c r="F137">
        <v>0</v>
      </c>
      <c r="G137" s="3" t="str">
        <f t="shared" si="2"/>
        <v>0</v>
      </c>
    </row>
    <row r="138" spans="1:7" x14ac:dyDescent="0.25">
      <c r="A138">
        <v>530</v>
      </c>
      <c r="B138" t="s">
        <v>24</v>
      </c>
      <c r="C138" s="3" t="str">
        <f>VLOOKUP(B138,CCG_codes_lookup!$A$3:$C$35,2,FALSE)</f>
        <v>NHS Camden</v>
      </c>
      <c r="D138" s="3" t="str">
        <f>VLOOKUP(B138,CCG_codes_lookup!$A$3:$D$35,4,FALSE)</f>
        <v>North Central London STP</v>
      </c>
      <c r="E138">
        <v>2</v>
      </c>
      <c r="F138">
        <v>0</v>
      </c>
      <c r="G138" s="3" t="str">
        <f t="shared" si="2"/>
        <v>0</v>
      </c>
    </row>
    <row r="139" spans="1:7" x14ac:dyDescent="0.25">
      <c r="A139">
        <v>396</v>
      </c>
      <c r="B139" t="s">
        <v>24</v>
      </c>
      <c r="C139" s="3" t="str">
        <f>VLOOKUP(B139,CCG_codes_lookup!$A$3:$C$35,2,FALSE)</f>
        <v>NHS Camden</v>
      </c>
      <c r="D139" s="3" t="str">
        <f>VLOOKUP(B139,CCG_codes_lookup!$A$3:$D$35,4,FALSE)</f>
        <v>North Central London STP</v>
      </c>
      <c r="E139">
        <v>3</v>
      </c>
      <c r="F139">
        <v>0</v>
      </c>
      <c r="G139" s="3" t="str">
        <f t="shared" si="2"/>
        <v>0</v>
      </c>
    </row>
    <row r="140" spans="1:7" x14ac:dyDescent="0.25">
      <c r="A140">
        <v>819</v>
      </c>
      <c r="B140" t="s">
        <v>24</v>
      </c>
      <c r="C140" s="3" t="str">
        <f>VLOOKUP(B140,CCG_codes_lookup!$A$3:$C$35,2,FALSE)</f>
        <v>NHS Camden</v>
      </c>
      <c r="D140" s="3" t="str">
        <f>VLOOKUP(B140,CCG_codes_lookup!$A$3:$D$35,4,FALSE)</f>
        <v>North Central London STP</v>
      </c>
      <c r="E140">
        <v>4</v>
      </c>
      <c r="F140">
        <v>0</v>
      </c>
      <c r="G140" s="3" t="str">
        <f t="shared" si="2"/>
        <v>0</v>
      </c>
    </row>
    <row r="141" spans="1:7" x14ac:dyDescent="0.25">
      <c r="A141">
        <v>957</v>
      </c>
      <c r="B141" t="s">
        <v>24</v>
      </c>
      <c r="C141" s="3" t="str">
        <f>VLOOKUP(B141,CCG_codes_lookup!$A$3:$C$35,2,FALSE)</f>
        <v>NHS Camden</v>
      </c>
      <c r="D141" s="3" t="str">
        <f>VLOOKUP(B141,CCG_codes_lookup!$A$3:$D$35,4,FALSE)</f>
        <v>North Central London STP</v>
      </c>
      <c r="E141">
        <v>5</v>
      </c>
      <c r="F141">
        <v>0</v>
      </c>
      <c r="G141" s="3" t="str">
        <f t="shared" si="2"/>
        <v>0</v>
      </c>
    </row>
    <row r="142" spans="1:7" x14ac:dyDescent="0.25">
      <c r="A142">
        <v>12</v>
      </c>
      <c r="B142" t="s">
        <v>24</v>
      </c>
      <c r="C142" s="3" t="str">
        <f>VLOOKUP(B142,CCG_codes_lookup!$A$3:$C$35,2,FALSE)</f>
        <v>NHS Camden</v>
      </c>
      <c r="D142" s="3" t="str">
        <f>VLOOKUP(B142,CCG_codes_lookup!$A$3:$D$35,4,FALSE)</f>
        <v>North Central London STP</v>
      </c>
      <c r="E142">
        <v>1</v>
      </c>
      <c r="F142">
        <v>1</v>
      </c>
      <c r="G142" s="3" t="str">
        <f t="shared" si="2"/>
        <v>1</v>
      </c>
    </row>
    <row r="143" spans="1:7" x14ac:dyDescent="0.25">
      <c r="A143">
        <v>24</v>
      </c>
      <c r="B143" t="s">
        <v>24</v>
      </c>
      <c r="C143" s="3" t="str">
        <f>VLOOKUP(B143,CCG_codes_lookup!$A$3:$C$35,2,FALSE)</f>
        <v>NHS Camden</v>
      </c>
      <c r="D143" s="3" t="str">
        <f>VLOOKUP(B143,CCG_codes_lookup!$A$3:$D$35,4,FALSE)</f>
        <v>North Central London STP</v>
      </c>
      <c r="E143">
        <v>2</v>
      </c>
      <c r="F143">
        <v>1</v>
      </c>
      <c r="G143" s="3" t="str">
        <f t="shared" si="2"/>
        <v>1</v>
      </c>
    </row>
    <row r="144" spans="1:7" x14ac:dyDescent="0.25">
      <c r="A144">
        <v>28</v>
      </c>
      <c r="B144" t="s">
        <v>24</v>
      </c>
      <c r="C144" s="3" t="str">
        <f>VLOOKUP(B144,CCG_codes_lookup!$A$3:$C$35,2,FALSE)</f>
        <v>NHS Camden</v>
      </c>
      <c r="D144" s="3" t="str">
        <f>VLOOKUP(B144,CCG_codes_lookup!$A$3:$D$35,4,FALSE)</f>
        <v>North Central London STP</v>
      </c>
      <c r="E144">
        <v>3</v>
      </c>
      <c r="F144">
        <v>1</v>
      </c>
      <c r="G144" s="3" t="str">
        <f t="shared" si="2"/>
        <v>1</v>
      </c>
    </row>
    <row r="145" spans="1:7" x14ac:dyDescent="0.25">
      <c r="A145">
        <v>58</v>
      </c>
      <c r="B145" t="s">
        <v>24</v>
      </c>
      <c r="C145" s="3" t="str">
        <f>VLOOKUP(B145,CCG_codes_lookup!$A$3:$C$35,2,FALSE)</f>
        <v>NHS Camden</v>
      </c>
      <c r="D145" s="3" t="str">
        <f>VLOOKUP(B145,CCG_codes_lookup!$A$3:$D$35,4,FALSE)</f>
        <v>North Central London STP</v>
      </c>
      <c r="E145">
        <v>4</v>
      </c>
      <c r="F145">
        <v>1</v>
      </c>
      <c r="G145" s="3" t="str">
        <f t="shared" si="2"/>
        <v>1</v>
      </c>
    </row>
    <row r="146" spans="1:7" x14ac:dyDescent="0.25">
      <c r="A146">
        <v>73</v>
      </c>
      <c r="B146" t="s">
        <v>24</v>
      </c>
      <c r="C146" s="3" t="str">
        <f>VLOOKUP(B146,CCG_codes_lookup!$A$3:$C$35,2,FALSE)</f>
        <v>NHS Camden</v>
      </c>
      <c r="D146" s="3" t="str">
        <f>VLOOKUP(B146,CCG_codes_lookup!$A$3:$D$35,4,FALSE)</f>
        <v>North Central London STP</v>
      </c>
      <c r="E146">
        <v>5</v>
      </c>
      <c r="F146">
        <v>1</v>
      </c>
      <c r="G146" s="3" t="str">
        <f t="shared" si="2"/>
        <v>1</v>
      </c>
    </row>
    <row r="147" spans="1:7" x14ac:dyDescent="0.25">
      <c r="A147">
        <v>10</v>
      </c>
      <c r="B147" t="s">
        <v>24</v>
      </c>
      <c r="C147" s="3" t="str">
        <f>VLOOKUP(B147,CCG_codes_lookup!$A$3:$C$35,2,FALSE)</f>
        <v>NHS Camden</v>
      </c>
      <c r="D147" s="3" t="str">
        <f>VLOOKUP(B147,CCG_codes_lookup!$A$3:$D$35,4,FALSE)</f>
        <v>North Central London STP</v>
      </c>
      <c r="E147">
        <v>1</v>
      </c>
      <c r="F147">
        <v>2</v>
      </c>
      <c r="G147" s="3" t="str">
        <f t="shared" si="2"/>
        <v>2</v>
      </c>
    </row>
    <row r="148" spans="1:7" x14ac:dyDescent="0.25">
      <c r="A148">
        <v>19</v>
      </c>
      <c r="B148" t="s">
        <v>24</v>
      </c>
      <c r="C148" s="3" t="str">
        <f>VLOOKUP(B148,CCG_codes_lookup!$A$3:$C$35,2,FALSE)</f>
        <v>NHS Camden</v>
      </c>
      <c r="D148" s="3" t="str">
        <f>VLOOKUP(B148,CCG_codes_lookup!$A$3:$D$35,4,FALSE)</f>
        <v>North Central London STP</v>
      </c>
      <c r="E148">
        <v>2</v>
      </c>
      <c r="F148">
        <v>2</v>
      </c>
      <c r="G148" s="3" t="str">
        <f t="shared" si="2"/>
        <v>2</v>
      </c>
    </row>
    <row r="149" spans="1:7" x14ac:dyDescent="0.25">
      <c r="A149">
        <v>19</v>
      </c>
      <c r="B149" t="s">
        <v>24</v>
      </c>
      <c r="C149" s="3" t="str">
        <f>VLOOKUP(B149,CCG_codes_lookup!$A$3:$C$35,2,FALSE)</f>
        <v>NHS Camden</v>
      </c>
      <c r="D149" s="3" t="str">
        <f>VLOOKUP(B149,CCG_codes_lookup!$A$3:$D$35,4,FALSE)</f>
        <v>North Central London STP</v>
      </c>
      <c r="E149">
        <v>3</v>
      </c>
      <c r="F149">
        <v>2</v>
      </c>
      <c r="G149" s="3" t="str">
        <f t="shared" si="2"/>
        <v>2</v>
      </c>
    </row>
    <row r="150" spans="1:7" x14ac:dyDescent="0.25">
      <c r="A150">
        <v>26</v>
      </c>
      <c r="B150" t="s">
        <v>24</v>
      </c>
      <c r="C150" s="3" t="str">
        <f>VLOOKUP(B150,CCG_codes_lookup!$A$3:$C$35,2,FALSE)</f>
        <v>NHS Camden</v>
      </c>
      <c r="D150" s="3" t="str">
        <f>VLOOKUP(B150,CCG_codes_lookup!$A$3:$D$35,4,FALSE)</f>
        <v>North Central London STP</v>
      </c>
      <c r="E150">
        <v>4</v>
      </c>
      <c r="F150">
        <v>2</v>
      </c>
      <c r="G150" s="3" t="str">
        <f t="shared" si="2"/>
        <v>2</v>
      </c>
    </row>
    <row r="151" spans="1:7" x14ac:dyDescent="0.25">
      <c r="A151">
        <v>48</v>
      </c>
      <c r="B151" t="s">
        <v>24</v>
      </c>
      <c r="C151" s="3" t="str">
        <f>VLOOKUP(B151,CCG_codes_lookup!$A$3:$C$35,2,FALSE)</f>
        <v>NHS Camden</v>
      </c>
      <c r="D151" s="3" t="str">
        <f>VLOOKUP(B151,CCG_codes_lookup!$A$3:$D$35,4,FALSE)</f>
        <v>North Central London STP</v>
      </c>
      <c r="E151">
        <v>5</v>
      </c>
      <c r="F151">
        <v>2</v>
      </c>
      <c r="G151" s="3" t="str">
        <f t="shared" si="2"/>
        <v>2</v>
      </c>
    </row>
    <row r="152" spans="1:7" x14ac:dyDescent="0.25">
      <c r="A152">
        <v>5</v>
      </c>
      <c r="B152" t="s">
        <v>24</v>
      </c>
      <c r="C152" s="3" t="str">
        <f>VLOOKUP(B152,CCG_codes_lookup!$A$3:$C$35,2,FALSE)</f>
        <v>NHS Camden</v>
      </c>
      <c r="D152" s="3" t="str">
        <f>VLOOKUP(B152,CCG_codes_lookup!$A$3:$D$35,4,FALSE)</f>
        <v>North Central London STP</v>
      </c>
      <c r="E152">
        <v>1</v>
      </c>
      <c r="F152" t="s">
        <v>109</v>
      </c>
      <c r="G152" s="3" t="str">
        <f t="shared" si="2"/>
        <v>3+</v>
      </c>
    </row>
    <row r="153" spans="1:7" x14ac:dyDescent="0.25">
      <c r="A153">
        <v>9</v>
      </c>
      <c r="B153" t="s">
        <v>24</v>
      </c>
      <c r="C153" s="3" t="str">
        <f>VLOOKUP(B153,CCG_codes_lookup!$A$3:$C$35,2,FALSE)</f>
        <v>NHS Camden</v>
      </c>
      <c r="D153" s="3" t="str">
        <f>VLOOKUP(B153,CCG_codes_lookup!$A$3:$D$35,4,FALSE)</f>
        <v>North Central London STP</v>
      </c>
      <c r="E153">
        <v>2</v>
      </c>
      <c r="F153" t="s">
        <v>109</v>
      </c>
      <c r="G153" s="3" t="str">
        <f t="shared" si="2"/>
        <v>3+</v>
      </c>
    </row>
    <row r="154" spans="1:7" x14ac:dyDescent="0.25">
      <c r="A154">
        <v>8</v>
      </c>
      <c r="B154" t="s">
        <v>24</v>
      </c>
      <c r="C154" s="3" t="str">
        <f>VLOOKUP(B154,CCG_codes_lookup!$A$3:$C$35,2,FALSE)</f>
        <v>NHS Camden</v>
      </c>
      <c r="D154" s="3" t="str">
        <f>VLOOKUP(B154,CCG_codes_lookup!$A$3:$D$35,4,FALSE)</f>
        <v>North Central London STP</v>
      </c>
      <c r="E154">
        <v>3</v>
      </c>
      <c r="F154" t="s">
        <v>109</v>
      </c>
      <c r="G154" s="3" t="str">
        <f t="shared" si="2"/>
        <v>3+</v>
      </c>
    </row>
    <row r="155" spans="1:7" x14ac:dyDescent="0.25">
      <c r="A155">
        <v>26</v>
      </c>
      <c r="B155" t="s">
        <v>24</v>
      </c>
      <c r="C155" s="3" t="str">
        <f>VLOOKUP(B155,CCG_codes_lookup!$A$3:$C$35,2,FALSE)</f>
        <v>NHS Camden</v>
      </c>
      <c r="D155" s="3" t="str">
        <f>VLOOKUP(B155,CCG_codes_lookup!$A$3:$D$35,4,FALSE)</f>
        <v>North Central London STP</v>
      </c>
      <c r="E155">
        <v>4</v>
      </c>
      <c r="F155" t="s">
        <v>109</v>
      </c>
      <c r="G155" s="3" t="str">
        <f t="shared" si="2"/>
        <v>3+</v>
      </c>
    </row>
    <row r="156" spans="1:7" x14ac:dyDescent="0.25">
      <c r="A156">
        <v>37</v>
      </c>
      <c r="B156" t="s">
        <v>24</v>
      </c>
      <c r="C156" s="3" t="str">
        <f>VLOOKUP(B156,CCG_codes_lookup!$A$3:$C$35,2,FALSE)</f>
        <v>NHS Camden</v>
      </c>
      <c r="D156" s="3" t="str">
        <f>VLOOKUP(B156,CCG_codes_lookup!$A$3:$D$35,4,FALSE)</f>
        <v>North Central London STP</v>
      </c>
      <c r="E156">
        <v>5</v>
      </c>
      <c r="F156" t="s">
        <v>109</v>
      </c>
      <c r="G156" s="3" t="str">
        <f t="shared" si="2"/>
        <v>3+</v>
      </c>
    </row>
    <row r="157" spans="1:7" x14ac:dyDescent="0.25">
      <c r="A157">
        <v>343</v>
      </c>
      <c r="B157" t="s">
        <v>24</v>
      </c>
      <c r="C157" s="3" t="str">
        <f>VLOOKUP(B157,CCG_codes_lookup!$A$3:$C$35,2,FALSE)</f>
        <v>NHS Camden</v>
      </c>
      <c r="D157" s="3" t="str">
        <f>VLOOKUP(B157,CCG_codes_lookup!$A$3:$D$35,4,FALSE)</f>
        <v>North Central London STP</v>
      </c>
      <c r="E157">
        <v>1</v>
      </c>
      <c r="G157" s="3" t="str">
        <f t="shared" si="2"/>
        <v>Cases diagnosed prior to 2007 (no Charlson score)</v>
      </c>
    </row>
    <row r="158" spans="1:7" x14ac:dyDescent="0.25">
      <c r="A158">
        <v>403</v>
      </c>
      <c r="B158" t="s">
        <v>24</v>
      </c>
      <c r="C158" s="3" t="str">
        <f>VLOOKUP(B158,CCG_codes_lookup!$A$3:$C$35,2,FALSE)</f>
        <v>NHS Camden</v>
      </c>
      <c r="D158" s="3" t="str">
        <f>VLOOKUP(B158,CCG_codes_lookup!$A$3:$D$35,4,FALSE)</f>
        <v>North Central London STP</v>
      </c>
      <c r="E158">
        <v>2</v>
      </c>
      <c r="G158" s="3" t="str">
        <f t="shared" si="2"/>
        <v>Cases diagnosed prior to 2007 (no Charlson score)</v>
      </c>
    </row>
    <row r="159" spans="1:7" x14ac:dyDescent="0.25">
      <c r="A159">
        <v>281</v>
      </c>
      <c r="B159" t="s">
        <v>24</v>
      </c>
      <c r="C159" s="3" t="str">
        <f>VLOOKUP(B159,CCG_codes_lookup!$A$3:$C$35,2,FALSE)</f>
        <v>NHS Camden</v>
      </c>
      <c r="D159" s="3" t="str">
        <f>VLOOKUP(B159,CCG_codes_lookup!$A$3:$D$35,4,FALSE)</f>
        <v>North Central London STP</v>
      </c>
      <c r="E159">
        <v>3</v>
      </c>
      <c r="G159" s="3" t="str">
        <f t="shared" si="2"/>
        <v>Cases diagnosed prior to 2007 (no Charlson score)</v>
      </c>
    </row>
    <row r="160" spans="1:7" x14ac:dyDescent="0.25">
      <c r="A160">
        <v>594</v>
      </c>
      <c r="B160" t="s">
        <v>24</v>
      </c>
      <c r="C160" s="3" t="str">
        <f>VLOOKUP(B160,CCG_codes_lookup!$A$3:$C$35,2,FALSE)</f>
        <v>NHS Camden</v>
      </c>
      <c r="D160" s="3" t="str">
        <f>VLOOKUP(B160,CCG_codes_lookup!$A$3:$D$35,4,FALSE)</f>
        <v>North Central London STP</v>
      </c>
      <c r="E160">
        <v>4</v>
      </c>
      <c r="G160" s="3" t="str">
        <f t="shared" si="2"/>
        <v>Cases diagnosed prior to 2007 (no Charlson score)</v>
      </c>
    </row>
    <row r="161" spans="1:7" x14ac:dyDescent="0.25">
      <c r="A161">
        <v>656</v>
      </c>
      <c r="B161" t="s">
        <v>24</v>
      </c>
      <c r="C161" s="3" t="str">
        <f>VLOOKUP(B161,CCG_codes_lookup!$A$3:$C$35,2,FALSE)</f>
        <v>NHS Camden</v>
      </c>
      <c r="D161" s="3" t="str">
        <f>VLOOKUP(B161,CCG_codes_lookup!$A$3:$D$35,4,FALSE)</f>
        <v>North Central London STP</v>
      </c>
      <c r="E161">
        <v>5</v>
      </c>
      <c r="G161" s="3" t="str">
        <f t="shared" si="2"/>
        <v>Cases diagnosed prior to 2007 (no Charlson score)</v>
      </c>
    </row>
    <row r="162" spans="1:7" x14ac:dyDescent="0.25">
      <c r="A162">
        <v>79</v>
      </c>
      <c r="B162" t="s">
        <v>30</v>
      </c>
      <c r="C162" s="3" t="str">
        <f>VLOOKUP(B162,CCG_codes_lookup!$A$3:$C$35,2,FALSE)</f>
        <v>NHS City and Hackney</v>
      </c>
      <c r="D162" s="3" t="str">
        <f>VLOOKUP(B162,CCG_codes_lookup!$A$3:$D$35,4,FALSE)</f>
        <v>North East London STP</v>
      </c>
      <c r="E162">
        <v>1</v>
      </c>
      <c r="F162">
        <v>0</v>
      </c>
      <c r="G162" s="3" t="str">
        <f t="shared" si="2"/>
        <v>0</v>
      </c>
    </row>
    <row r="163" spans="1:7" x14ac:dyDescent="0.25">
      <c r="A163">
        <v>116</v>
      </c>
      <c r="B163" t="s">
        <v>30</v>
      </c>
      <c r="C163" s="3" t="str">
        <f>VLOOKUP(B163,CCG_codes_lookup!$A$3:$C$35,2,FALSE)</f>
        <v>NHS City and Hackney</v>
      </c>
      <c r="D163" s="3" t="str">
        <f>VLOOKUP(B163,CCG_codes_lookup!$A$3:$D$35,4,FALSE)</f>
        <v>North East London STP</v>
      </c>
      <c r="E163">
        <v>2</v>
      </c>
      <c r="F163">
        <v>0</v>
      </c>
      <c r="G163" s="3" t="str">
        <f t="shared" si="2"/>
        <v>0</v>
      </c>
    </row>
    <row r="164" spans="1:7" x14ac:dyDescent="0.25">
      <c r="A164">
        <v>255</v>
      </c>
      <c r="B164" t="s">
        <v>30</v>
      </c>
      <c r="C164" s="3" t="str">
        <f>VLOOKUP(B164,CCG_codes_lookup!$A$3:$C$35,2,FALSE)</f>
        <v>NHS City and Hackney</v>
      </c>
      <c r="D164" s="3" t="str">
        <f>VLOOKUP(B164,CCG_codes_lookup!$A$3:$D$35,4,FALSE)</f>
        <v>North East London STP</v>
      </c>
      <c r="E164">
        <v>3</v>
      </c>
      <c r="F164">
        <v>0</v>
      </c>
      <c r="G164" s="3" t="str">
        <f t="shared" si="2"/>
        <v>0</v>
      </c>
    </row>
    <row r="165" spans="1:7" x14ac:dyDescent="0.25">
      <c r="A165">
        <v>844</v>
      </c>
      <c r="B165" t="s">
        <v>30</v>
      </c>
      <c r="C165" s="3" t="str">
        <f>VLOOKUP(B165,CCG_codes_lookup!$A$3:$C$35,2,FALSE)</f>
        <v>NHS City and Hackney</v>
      </c>
      <c r="D165" s="3" t="str">
        <f>VLOOKUP(B165,CCG_codes_lookup!$A$3:$D$35,4,FALSE)</f>
        <v>North East London STP</v>
      </c>
      <c r="E165">
        <v>4</v>
      </c>
      <c r="F165">
        <v>0</v>
      </c>
      <c r="G165" s="3" t="str">
        <f t="shared" si="2"/>
        <v>0</v>
      </c>
    </row>
    <row r="166" spans="1:7" x14ac:dyDescent="0.25">
      <c r="A166">
        <v>1695</v>
      </c>
      <c r="B166" t="s">
        <v>30</v>
      </c>
      <c r="C166" s="3" t="str">
        <f>VLOOKUP(B166,CCG_codes_lookup!$A$3:$C$35,2,FALSE)</f>
        <v>NHS City and Hackney</v>
      </c>
      <c r="D166" s="3" t="str">
        <f>VLOOKUP(B166,CCG_codes_lookup!$A$3:$D$35,4,FALSE)</f>
        <v>North East London STP</v>
      </c>
      <c r="E166">
        <v>5</v>
      </c>
      <c r="F166">
        <v>0</v>
      </c>
      <c r="G166" s="3" t="str">
        <f t="shared" si="2"/>
        <v>0</v>
      </c>
    </row>
    <row r="167" spans="1:7" x14ac:dyDescent="0.25">
      <c r="A167">
        <v>5</v>
      </c>
      <c r="B167" t="s">
        <v>30</v>
      </c>
      <c r="C167" s="3" t="str">
        <f>VLOOKUP(B167,CCG_codes_lookup!$A$3:$C$35,2,FALSE)</f>
        <v>NHS City and Hackney</v>
      </c>
      <c r="D167" s="3" t="str">
        <f>VLOOKUP(B167,CCG_codes_lookup!$A$3:$D$35,4,FALSE)</f>
        <v>North East London STP</v>
      </c>
      <c r="E167">
        <v>1</v>
      </c>
      <c r="F167">
        <v>1</v>
      </c>
      <c r="G167" s="3" t="str">
        <f t="shared" si="2"/>
        <v>1</v>
      </c>
    </row>
    <row r="168" spans="1:7" x14ac:dyDescent="0.25">
      <c r="A168">
        <v>10</v>
      </c>
      <c r="B168" t="s">
        <v>30</v>
      </c>
      <c r="C168" s="3" t="str">
        <f>VLOOKUP(B168,CCG_codes_lookup!$A$3:$C$35,2,FALSE)</f>
        <v>NHS City and Hackney</v>
      </c>
      <c r="D168" s="3" t="str">
        <f>VLOOKUP(B168,CCG_codes_lookup!$A$3:$D$35,4,FALSE)</f>
        <v>North East London STP</v>
      </c>
      <c r="E168">
        <v>2</v>
      </c>
      <c r="F168">
        <v>1</v>
      </c>
      <c r="G168" s="3" t="str">
        <f t="shared" si="2"/>
        <v>1</v>
      </c>
    </row>
    <row r="169" spans="1:7" x14ac:dyDescent="0.25">
      <c r="A169">
        <v>12</v>
      </c>
      <c r="B169" t="s">
        <v>30</v>
      </c>
      <c r="C169" s="3" t="str">
        <f>VLOOKUP(B169,CCG_codes_lookup!$A$3:$C$35,2,FALSE)</f>
        <v>NHS City and Hackney</v>
      </c>
      <c r="D169" s="3" t="str">
        <f>VLOOKUP(B169,CCG_codes_lookup!$A$3:$D$35,4,FALSE)</f>
        <v>North East London STP</v>
      </c>
      <c r="E169">
        <v>3</v>
      </c>
      <c r="F169">
        <v>1</v>
      </c>
      <c r="G169" s="3" t="str">
        <f t="shared" si="2"/>
        <v>1</v>
      </c>
    </row>
    <row r="170" spans="1:7" x14ac:dyDescent="0.25">
      <c r="A170">
        <v>66</v>
      </c>
      <c r="B170" t="s">
        <v>30</v>
      </c>
      <c r="C170" s="3" t="str">
        <f>VLOOKUP(B170,CCG_codes_lookup!$A$3:$C$35,2,FALSE)</f>
        <v>NHS City and Hackney</v>
      </c>
      <c r="D170" s="3" t="str">
        <f>VLOOKUP(B170,CCG_codes_lookup!$A$3:$D$35,4,FALSE)</f>
        <v>North East London STP</v>
      </c>
      <c r="E170">
        <v>4</v>
      </c>
      <c r="F170">
        <v>1</v>
      </c>
      <c r="G170" s="3" t="str">
        <f t="shared" si="2"/>
        <v>1</v>
      </c>
    </row>
    <row r="171" spans="1:7" x14ac:dyDescent="0.25">
      <c r="A171">
        <v>118</v>
      </c>
      <c r="B171" t="s">
        <v>30</v>
      </c>
      <c r="C171" s="3" t="str">
        <f>VLOOKUP(B171,CCG_codes_lookup!$A$3:$C$35,2,FALSE)</f>
        <v>NHS City and Hackney</v>
      </c>
      <c r="D171" s="3" t="str">
        <f>VLOOKUP(B171,CCG_codes_lookup!$A$3:$D$35,4,FALSE)</f>
        <v>North East London STP</v>
      </c>
      <c r="E171">
        <v>5</v>
      </c>
      <c r="F171">
        <v>1</v>
      </c>
      <c r="G171" s="3" t="str">
        <f t="shared" si="2"/>
        <v>1</v>
      </c>
    </row>
    <row r="172" spans="1:7" x14ac:dyDescent="0.25">
      <c r="A172">
        <v>0</v>
      </c>
      <c r="B172" t="s">
        <v>30</v>
      </c>
      <c r="C172" s="3" t="str">
        <f>VLOOKUP(B172,CCG_codes_lookup!$A$3:$C$35,2,FALSE)</f>
        <v>NHS City and Hackney</v>
      </c>
      <c r="D172" s="3" t="str">
        <f>VLOOKUP(B172,CCG_codes_lookup!$A$3:$D$35,4,FALSE)</f>
        <v>North East London STP</v>
      </c>
      <c r="E172">
        <v>1</v>
      </c>
      <c r="F172">
        <v>2</v>
      </c>
      <c r="G172" s="3" t="str">
        <f t="shared" si="2"/>
        <v>2</v>
      </c>
    </row>
    <row r="173" spans="1:7" x14ac:dyDescent="0.25">
      <c r="A173">
        <v>0</v>
      </c>
      <c r="B173" t="s">
        <v>30</v>
      </c>
      <c r="C173" s="3" t="str">
        <f>VLOOKUP(B173,CCG_codes_lookup!$A$3:$C$35,2,FALSE)</f>
        <v>NHS City and Hackney</v>
      </c>
      <c r="D173" s="3" t="str">
        <f>VLOOKUP(B173,CCG_codes_lookup!$A$3:$D$35,4,FALSE)</f>
        <v>North East London STP</v>
      </c>
      <c r="E173">
        <v>2</v>
      </c>
      <c r="F173">
        <v>2</v>
      </c>
      <c r="G173" s="3" t="str">
        <f t="shared" si="2"/>
        <v>2</v>
      </c>
    </row>
    <row r="174" spans="1:7" x14ac:dyDescent="0.25">
      <c r="A174">
        <v>7</v>
      </c>
      <c r="B174" t="s">
        <v>30</v>
      </c>
      <c r="C174" s="3" t="str">
        <f>VLOOKUP(B174,CCG_codes_lookup!$A$3:$C$35,2,FALSE)</f>
        <v>NHS City and Hackney</v>
      </c>
      <c r="D174" s="3" t="str">
        <f>VLOOKUP(B174,CCG_codes_lookup!$A$3:$D$35,4,FALSE)</f>
        <v>North East London STP</v>
      </c>
      <c r="E174">
        <v>3</v>
      </c>
      <c r="F174">
        <v>2</v>
      </c>
      <c r="G174" s="3" t="str">
        <f t="shared" si="2"/>
        <v>2</v>
      </c>
    </row>
    <row r="175" spans="1:7" x14ac:dyDescent="0.25">
      <c r="A175">
        <v>22</v>
      </c>
      <c r="B175" t="s">
        <v>30</v>
      </c>
      <c r="C175" s="3" t="str">
        <f>VLOOKUP(B175,CCG_codes_lookup!$A$3:$C$35,2,FALSE)</f>
        <v>NHS City and Hackney</v>
      </c>
      <c r="D175" s="3" t="str">
        <f>VLOOKUP(B175,CCG_codes_lookup!$A$3:$D$35,4,FALSE)</f>
        <v>North East London STP</v>
      </c>
      <c r="E175">
        <v>4</v>
      </c>
      <c r="F175">
        <v>2</v>
      </c>
      <c r="G175" s="3" t="str">
        <f t="shared" si="2"/>
        <v>2</v>
      </c>
    </row>
    <row r="176" spans="1:7" x14ac:dyDescent="0.25">
      <c r="A176">
        <v>53</v>
      </c>
      <c r="B176" t="s">
        <v>30</v>
      </c>
      <c r="C176" s="3" t="str">
        <f>VLOOKUP(B176,CCG_codes_lookup!$A$3:$C$35,2,FALSE)</f>
        <v>NHS City and Hackney</v>
      </c>
      <c r="D176" s="3" t="str">
        <f>VLOOKUP(B176,CCG_codes_lookup!$A$3:$D$35,4,FALSE)</f>
        <v>North East London STP</v>
      </c>
      <c r="E176">
        <v>5</v>
      </c>
      <c r="F176">
        <v>2</v>
      </c>
      <c r="G176" s="3" t="str">
        <f t="shared" si="2"/>
        <v>2</v>
      </c>
    </row>
    <row r="177" spans="1:7" x14ac:dyDescent="0.25">
      <c r="A177">
        <v>0</v>
      </c>
      <c r="B177" t="s">
        <v>30</v>
      </c>
      <c r="C177" s="3" t="str">
        <f>VLOOKUP(B177,CCG_codes_lookup!$A$3:$C$35,2,FALSE)</f>
        <v>NHS City and Hackney</v>
      </c>
      <c r="D177" s="3" t="str">
        <f>VLOOKUP(B177,CCG_codes_lookup!$A$3:$D$35,4,FALSE)</f>
        <v>North East London STP</v>
      </c>
      <c r="E177">
        <v>1</v>
      </c>
      <c r="F177" t="s">
        <v>109</v>
      </c>
      <c r="G177" s="3" t="str">
        <f t="shared" si="2"/>
        <v>3+</v>
      </c>
    </row>
    <row r="178" spans="1:7" x14ac:dyDescent="0.25">
      <c r="A178">
        <v>0</v>
      </c>
      <c r="B178" t="s">
        <v>30</v>
      </c>
      <c r="C178" s="3" t="str">
        <f>VLOOKUP(B178,CCG_codes_lookup!$A$3:$C$35,2,FALSE)</f>
        <v>NHS City and Hackney</v>
      </c>
      <c r="D178" s="3" t="str">
        <f>VLOOKUP(B178,CCG_codes_lookup!$A$3:$D$35,4,FALSE)</f>
        <v>North East London STP</v>
      </c>
      <c r="E178">
        <v>2</v>
      </c>
      <c r="F178" t="s">
        <v>109</v>
      </c>
      <c r="G178" s="3" t="str">
        <f t="shared" si="2"/>
        <v>3+</v>
      </c>
    </row>
    <row r="179" spans="1:7" x14ac:dyDescent="0.25">
      <c r="A179">
        <v>9</v>
      </c>
      <c r="B179" t="s">
        <v>30</v>
      </c>
      <c r="C179" s="3" t="str">
        <f>VLOOKUP(B179,CCG_codes_lookup!$A$3:$C$35,2,FALSE)</f>
        <v>NHS City and Hackney</v>
      </c>
      <c r="D179" s="3" t="str">
        <f>VLOOKUP(B179,CCG_codes_lookup!$A$3:$D$35,4,FALSE)</f>
        <v>North East London STP</v>
      </c>
      <c r="E179">
        <v>3</v>
      </c>
      <c r="F179" t="s">
        <v>109</v>
      </c>
      <c r="G179" s="3" t="str">
        <f t="shared" si="2"/>
        <v>3+</v>
      </c>
    </row>
    <row r="180" spans="1:7" x14ac:dyDescent="0.25">
      <c r="A180">
        <v>15</v>
      </c>
      <c r="B180" t="s">
        <v>30</v>
      </c>
      <c r="C180" s="3" t="str">
        <f>VLOOKUP(B180,CCG_codes_lookup!$A$3:$C$35,2,FALSE)</f>
        <v>NHS City and Hackney</v>
      </c>
      <c r="D180" s="3" t="str">
        <f>VLOOKUP(B180,CCG_codes_lookup!$A$3:$D$35,4,FALSE)</f>
        <v>North East London STP</v>
      </c>
      <c r="E180">
        <v>4</v>
      </c>
      <c r="F180" t="s">
        <v>109</v>
      </c>
      <c r="G180" s="3" t="str">
        <f t="shared" si="2"/>
        <v>3+</v>
      </c>
    </row>
    <row r="181" spans="1:7" x14ac:dyDescent="0.25">
      <c r="A181">
        <v>38</v>
      </c>
      <c r="B181" t="s">
        <v>30</v>
      </c>
      <c r="C181" s="3" t="str">
        <f>VLOOKUP(B181,CCG_codes_lookup!$A$3:$C$35,2,FALSE)</f>
        <v>NHS City and Hackney</v>
      </c>
      <c r="D181" s="3" t="str">
        <f>VLOOKUP(B181,CCG_codes_lookup!$A$3:$D$35,4,FALSE)</f>
        <v>North East London STP</v>
      </c>
      <c r="E181">
        <v>5</v>
      </c>
      <c r="F181" t="s">
        <v>109</v>
      </c>
      <c r="G181" s="3" t="str">
        <f t="shared" si="2"/>
        <v>3+</v>
      </c>
    </row>
    <row r="182" spans="1:7" x14ac:dyDescent="0.25">
      <c r="A182">
        <v>67</v>
      </c>
      <c r="B182" t="s">
        <v>30</v>
      </c>
      <c r="C182" s="3" t="str">
        <f>VLOOKUP(B182,CCG_codes_lookup!$A$3:$C$35,2,FALSE)</f>
        <v>NHS City and Hackney</v>
      </c>
      <c r="D182" s="3" t="str">
        <f>VLOOKUP(B182,CCG_codes_lookup!$A$3:$D$35,4,FALSE)</f>
        <v>North East London STP</v>
      </c>
      <c r="E182">
        <v>1</v>
      </c>
      <c r="G182" s="3" t="str">
        <f t="shared" si="2"/>
        <v>Cases diagnosed prior to 2007 (no Charlson score)</v>
      </c>
    </row>
    <row r="183" spans="1:7" x14ac:dyDescent="0.25">
      <c r="A183">
        <v>79</v>
      </c>
      <c r="B183" t="s">
        <v>30</v>
      </c>
      <c r="C183" s="3" t="str">
        <f>VLOOKUP(B183,CCG_codes_lookup!$A$3:$C$35,2,FALSE)</f>
        <v>NHS City and Hackney</v>
      </c>
      <c r="D183" s="3" t="str">
        <f>VLOOKUP(B183,CCG_codes_lookup!$A$3:$D$35,4,FALSE)</f>
        <v>North East London STP</v>
      </c>
      <c r="E183">
        <v>2</v>
      </c>
      <c r="G183" s="3" t="str">
        <f t="shared" si="2"/>
        <v>Cases diagnosed prior to 2007 (no Charlson score)</v>
      </c>
    </row>
    <row r="184" spans="1:7" x14ac:dyDescent="0.25">
      <c r="A184">
        <v>168</v>
      </c>
      <c r="B184" t="s">
        <v>30</v>
      </c>
      <c r="C184" s="3" t="str">
        <f>VLOOKUP(B184,CCG_codes_lookup!$A$3:$C$35,2,FALSE)</f>
        <v>NHS City and Hackney</v>
      </c>
      <c r="D184" s="3" t="str">
        <f>VLOOKUP(B184,CCG_codes_lookup!$A$3:$D$35,4,FALSE)</f>
        <v>North East London STP</v>
      </c>
      <c r="E184">
        <v>3</v>
      </c>
      <c r="G184" s="3" t="str">
        <f t="shared" si="2"/>
        <v>Cases diagnosed prior to 2007 (no Charlson score)</v>
      </c>
    </row>
    <row r="185" spans="1:7" x14ac:dyDescent="0.25">
      <c r="A185">
        <v>544</v>
      </c>
      <c r="B185" t="s">
        <v>30</v>
      </c>
      <c r="C185" s="3" t="str">
        <f>VLOOKUP(B185,CCG_codes_lookup!$A$3:$C$35,2,FALSE)</f>
        <v>NHS City and Hackney</v>
      </c>
      <c r="D185" s="3" t="str">
        <f>VLOOKUP(B185,CCG_codes_lookup!$A$3:$D$35,4,FALSE)</f>
        <v>North East London STP</v>
      </c>
      <c r="E185">
        <v>4</v>
      </c>
      <c r="G185" s="3" t="str">
        <f t="shared" si="2"/>
        <v>Cases diagnosed prior to 2007 (no Charlson score)</v>
      </c>
    </row>
    <row r="186" spans="1:7" x14ac:dyDescent="0.25">
      <c r="A186">
        <v>1075</v>
      </c>
      <c r="B186" t="s">
        <v>30</v>
      </c>
      <c r="C186" s="3" t="str">
        <f>VLOOKUP(B186,CCG_codes_lookup!$A$3:$C$35,2,FALSE)</f>
        <v>NHS City and Hackney</v>
      </c>
      <c r="D186" s="3" t="str">
        <f>VLOOKUP(B186,CCG_codes_lookup!$A$3:$D$35,4,FALSE)</f>
        <v>North East London STP</v>
      </c>
      <c r="E186">
        <v>5</v>
      </c>
      <c r="G186" s="3" t="str">
        <f t="shared" si="2"/>
        <v>Cases diagnosed prior to 2007 (no Charlson score)</v>
      </c>
    </row>
    <row r="187" spans="1:7" x14ac:dyDescent="0.25">
      <c r="A187">
        <v>1174</v>
      </c>
      <c r="B187" t="s">
        <v>33</v>
      </c>
      <c r="C187" s="3" t="str">
        <f>VLOOKUP(B187,CCG_codes_lookup!$A$3:$C$35,2,FALSE)</f>
        <v>NHS Croydon</v>
      </c>
      <c r="D187" s="3" t="str">
        <f>VLOOKUP(B187,CCG_codes_lookup!$A$3:$D$35,4,FALSE)</f>
        <v>South West London STP</v>
      </c>
      <c r="E187">
        <v>1</v>
      </c>
      <c r="F187">
        <v>0</v>
      </c>
      <c r="G187" s="3" t="str">
        <f t="shared" si="2"/>
        <v>0</v>
      </c>
    </row>
    <row r="188" spans="1:7" x14ac:dyDescent="0.25">
      <c r="A188">
        <v>973</v>
      </c>
      <c r="B188" t="s">
        <v>33</v>
      </c>
      <c r="C188" s="3" t="str">
        <f>VLOOKUP(B188,CCG_codes_lookup!$A$3:$C$35,2,FALSE)</f>
        <v>NHS Croydon</v>
      </c>
      <c r="D188" s="3" t="str">
        <f>VLOOKUP(B188,CCG_codes_lookup!$A$3:$D$35,4,FALSE)</f>
        <v>South West London STP</v>
      </c>
      <c r="E188">
        <v>2</v>
      </c>
      <c r="F188">
        <v>0</v>
      </c>
      <c r="G188" s="3" t="str">
        <f t="shared" si="2"/>
        <v>0</v>
      </c>
    </row>
    <row r="189" spans="1:7" x14ac:dyDescent="0.25">
      <c r="A189">
        <v>1046</v>
      </c>
      <c r="B189" t="s">
        <v>33</v>
      </c>
      <c r="C189" s="3" t="str">
        <f>VLOOKUP(B189,CCG_codes_lookup!$A$3:$C$35,2,FALSE)</f>
        <v>NHS Croydon</v>
      </c>
      <c r="D189" s="3" t="str">
        <f>VLOOKUP(B189,CCG_codes_lookup!$A$3:$D$35,4,FALSE)</f>
        <v>South West London STP</v>
      </c>
      <c r="E189">
        <v>3</v>
      </c>
      <c r="F189">
        <v>0</v>
      </c>
      <c r="G189" s="3" t="str">
        <f t="shared" si="2"/>
        <v>0</v>
      </c>
    </row>
    <row r="190" spans="1:7" x14ac:dyDescent="0.25">
      <c r="A190">
        <v>1573</v>
      </c>
      <c r="B190" t="s">
        <v>33</v>
      </c>
      <c r="C190" s="3" t="str">
        <f>VLOOKUP(B190,CCG_codes_lookup!$A$3:$C$35,2,FALSE)</f>
        <v>NHS Croydon</v>
      </c>
      <c r="D190" s="3" t="str">
        <f>VLOOKUP(B190,CCG_codes_lookup!$A$3:$D$35,4,FALSE)</f>
        <v>South West London STP</v>
      </c>
      <c r="E190">
        <v>4</v>
      </c>
      <c r="F190">
        <v>0</v>
      </c>
      <c r="G190" s="3" t="str">
        <f t="shared" si="2"/>
        <v>0</v>
      </c>
    </row>
    <row r="191" spans="1:7" x14ac:dyDescent="0.25">
      <c r="A191">
        <v>1096</v>
      </c>
      <c r="B191" t="s">
        <v>33</v>
      </c>
      <c r="C191" s="3" t="str">
        <f>VLOOKUP(B191,CCG_codes_lookup!$A$3:$C$35,2,FALSE)</f>
        <v>NHS Croydon</v>
      </c>
      <c r="D191" s="3" t="str">
        <f>VLOOKUP(B191,CCG_codes_lookup!$A$3:$D$35,4,FALSE)</f>
        <v>South West London STP</v>
      </c>
      <c r="E191">
        <v>5</v>
      </c>
      <c r="F191">
        <v>0</v>
      </c>
      <c r="G191" s="3" t="str">
        <f t="shared" si="2"/>
        <v>0</v>
      </c>
    </row>
    <row r="192" spans="1:7" x14ac:dyDescent="0.25">
      <c r="A192">
        <v>79</v>
      </c>
      <c r="B192" t="s">
        <v>33</v>
      </c>
      <c r="C192" s="3" t="str">
        <f>VLOOKUP(B192,CCG_codes_lookup!$A$3:$C$35,2,FALSE)</f>
        <v>NHS Croydon</v>
      </c>
      <c r="D192" s="3" t="str">
        <f>VLOOKUP(B192,CCG_codes_lookup!$A$3:$D$35,4,FALSE)</f>
        <v>South West London STP</v>
      </c>
      <c r="E192">
        <v>1</v>
      </c>
      <c r="F192">
        <v>1</v>
      </c>
      <c r="G192" s="3" t="str">
        <f t="shared" si="2"/>
        <v>1</v>
      </c>
    </row>
    <row r="193" spans="1:7" x14ac:dyDescent="0.25">
      <c r="A193">
        <v>69</v>
      </c>
      <c r="B193" t="s">
        <v>33</v>
      </c>
      <c r="C193" s="3" t="str">
        <f>VLOOKUP(B193,CCG_codes_lookup!$A$3:$C$35,2,FALSE)</f>
        <v>NHS Croydon</v>
      </c>
      <c r="D193" s="3" t="str">
        <f>VLOOKUP(B193,CCG_codes_lookup!$A$3:$D$35,4,FALSE)</f>
        <v>South West London STP</v>
      </c>
      <c r="E193">
        <v>2</v>
      </c>
      <c r="F193">
        <v>1</v>
      </c>
      <c r="G193" s="3" t="str">
        <f t="shared" si="2"/>
        <v>1</v>
      </c>
    </row>
    <row r="194" spans="1:7" x14ac:dyDescent="0.25">
      <c r="A194">
        <v>83</v>
      </c>
      <c r="B194" t="s">
        <v>33</v>
      </c>
      <c r="C194" s="3" t="str">
        <f>VLOOKUP(B194,CCG_codes_lookup!$A$3:$C$35,2,FALSE)</f>
        <v>NHS Croydon</v>
      </c>
      <c r="D194" s="3" t="str">
        <f>VLOOKUP(B194,CCG_codes_lookup!$A$3:$D$35,4,FALSE)</f>
        <v>South West London STP</v>
      </c>
      <c r="E194">
        <v>3</v>
      </c>
      <c r="F194">
        <v>1</v>
      </c>
      <c r="G194" s="3" t="str">
        <f t="shared" ref="G194:G257" si="3">IF(ISBLANK(F194)=TRUE,"Cases diagnosed prior to 2007 (no Charlson score)",IF(F194=0,"0",IF(F194=1,"1",IF(F194=2,"2",IF(F194="3+","3+","check")))))</f>
        <v>1</v>
      </c>
    </row>
    <row r="195" spans="1:7" x14ac:dyDescent="0.25">
      <c r="A195">
        <v>129</v>
      </c>
      <c r="B195" t="s">
        <v>33</v>
      </c>
      <c r="C195" s="3" t="str">
        <f>VLOOKUP(B195,CCG_codes_lookup!$A$3:$C$35,2,FALSE)</f>
        <v>NHS Croydon</v>
      </c>
      <c r="D195" s="3" t="str">
        <f>VLOOKUP(B195,CCG_codes_lookup!$A$3:$D$35,4,FALSE)</f>
        <v>South West London STP</v>
      </c>
      <c r="E195">
        <v>4</v>
      </c>
      <c r="F195">
        <v>1</v>
      </c>
      <c r="G195" s="3" t="str">
        <f t="shared" si="3"/>
        <v>1</v>
      </c>
    </row>
    <row r="196" spans="1:7" x14ac:dyDescent="0.25">
      <c r="A196">
        <v>98</v>
      </c>
      <c r="B196" t="s">
        <v>33</v>
      </c>
      <c r="C196" s="3" t="str">
        <f>VLOOKUP(B196,CCG_codes_lookup!$A$3:$C$35,2,FALSE)</f>
        <v>NHS Croydon</v>
      </c>
      <c r="D196" s="3" t="str">
        <f>VLOOKUP(B196,CCG_codes_lookup!$A$3:$D$35,4,FALSE)</f>
        <v>South West London STP</v>
      </c>
      <c r="E196">
        <v>5</v>
      </c>
      <c r="F196">
        <v>1</v>
      </c>
      <c r="G196" s="3" t="str">
        <f t="shared" si="3"/>
        <v>1</v>
      </c>
    </row>
    <row r="197" spans="1:7" x14ac:dyDescent="0.25">
      <c r="A197">
        <v>30</v>
      </c>
      <c r="B197" t="s">
        <v>33</v>
      </c>
      <c r="C197" s="3" t="str">
        <f>VLOOKUP(B197,CCG_codes_lookup!$A$3:$C$35,2,FALSE)</f>
        <v>NHS Croydon</v>
      </c>
      <c r="D197" s="3" t="str">
        <f>VLOOKUP(B197,CCG_codes_lookup!$A$3:$D$35,4,FALSE)</f>
        <v>South West London STP</v>
      </c>
      <c r="E197">
        <v>1</v>
      </c>
      <c r="F197">
        <v>2</v>
      </c>
      <c r="G197" s="3" t="str">
        <f t="shared" si="3"/>
        <v>2</v>
      </c>
    </row>
    <row r="198" spans="1:7" x14ac:dyDescent="0.25">
      <c r="A198">
        <v>37</v>
      </c>
      <c r="B198" t="s">
        <v>33</v>
      </c>
      <c r="C198" s="3" t="str">
        <f>VLOOKUP(B198,CCG_codes_lookup!$A$3:$C$35,2,FALSE)</f>
        <v>NHS Croydon</v>
      </c>
      <c r="D198" s="3" t="str">
        <f>VLOOKUP(B198,CCG_codes_lookup!$A$3:$D$35,4,FALSE)</f>
        <v>South West London STP</v>
      </c>
      <c r="E198">
        <v>2</v>
      </c>
      <c r="F198">
        <v>2</v>
      </c>
      <c r="G198" s="3" t="str">
        <f t="shared" si="3"/>
        <v>2</v>
      </c>
    </row>
    <row r="199" spans="1:7" x14ac:dyDescent="0.25">
      <c r="A199">
        <v>44</v>
      </c>
      <c r="B199" t="s">
        <v>33</v>
      </c>
      <c r="C199" s="3" t="str">
        <f>VLOOKUP(B199,CCG_codes_lookup!$A$3:$C$35,2,FALSE)</f>
        <v>NHS Croydon</v>
      </c>
      <c r="D199" s="3" t="str">
        <f>VLOOKUP(B199,CCG_codes_lookup!$A$3:$D$35,4,FALSE)</f>
        <v>South West London STP</v>
      </c>
      <c r="E199">
        <v>3</v>
      </c>
      <c r="F199">
        <v>2</v>
      </c>
      <c r="G199" s="3" t="str">
        <f t="shared" si="3"/>
        <v>2</v>
      </c>
    </row>
    <row r="200" spans="1:7" x14ac:dyDescent="0.25">
      <c r="A200">
        <v>70</v>
      </c>
      <c r="B200" t="s">
        <v>33</v>
      </c>
      <c r="C200" s="3" t="str">
        <f>VLOOKUP(B200,CCG_codes_lookup!$A$3:$C$35,2,FALSE)</f>
        <v>NHS Croydon</v>
      </c>
      <c r="D200" s="3" t="str">
        <f>VLOOKUP(B200,CCG_codes_lookup!$A$3:$D$35,4,FALSE)</f>
        <v>South West London STP</v>
      </c>
      <c r="E200">
        <v>4</v>
      </c>
      <c r="F200">
        <v>2</v>
      </c>
      <c r="G200" s="3" t="str">
        <f t="shared" si="3"/>
        <v>2</v>
      </c>
    </row>
    <row r="201" spans="1:7" x14ac:dyDescent="0.25">
      <c r="A201">
        <v>42</v>
      </c>
      <c r="B201" t="s">
        <v>33</v>
      </c>
      <c r="C201" s="3" t="str">
        <f>VLOOKUP(B201,CCG_codes_lookup!$A$3:$C$35,2,FALSE)</f>
        <v>NHS Croydon</v>
      </c>
      <c r="D201" s="3" t="str">
        <f>VLOOKUP(B201,CCG_codes_lookup!$A$3:$D$35,4,FALSE)</f>
        <v>South West London STP</v>
      </c>
      <c r="E201">
        <v>5</v>
      </c>
      <c r="F201">
        <v>2</v>
      </c>
      <c r="G201" s="3" t="str">
        <f t="shared" si="3"/>
        <v>2</v>
      </c>
    </row>
    <row r="202" spans="1:7" x14ac:dyDescent="0.25">
      <c r="A202">
        <v>22</v>
      </c>
      <c r="B202" t="s">
        <v>33</v>
      </c>
      <c r="C202" s="3" t="str">
        <f>VLOOKUP(B202,CCG_codes_lookup!$A$3:$C$35,2,FALSE)</f>
        <v>NHS Croydon</v>
      </c>
      <c r="D202" s="3" t="str">
        <f>VLOOKUP(B202,CCG_codes_lookup!$A$3:$D$35,4,FALSE)</f>
        <v>South West London STP</v>
      </c>
      <c r="E202">
        <v>1</v>
      </c>
      <c r="F202" t="s">
        <v>109</v>
      </c>
      <c r="G202" s="3" t="str">
        <f t="shared" si="3"/>
        <v>3+</v>
      </c>
    </row>
    <row r="203" spans="1:7" x14ac:dyDescent="0.25">
      <c r="A203">
        <v>20</v>
      </c>
      <c r="B203" t="s">
        <v>33</v>
      </c>
      <c r="C203" s="3" t="str">
        <f>VLOOKUP(B203,CCG_codes_lookup!$A$3:$C$35,2,FALSE)</f>
        <v>NHS Croydon</v>
      </c>
      <c r="D203" s="3" t="str">
        <f>VLOOKUP(B203,CCG_codes_lookup!$A$3:$D$35,4,FALSE)</f>
        <v>South West London STP</v>
      </c>
      <c r="E203">
        <v>2</v>
      </c>
      <c r="F203" t="s">
        <v>109</v>
      </c>
      <c r="G203" s="3" t="str">
        <f t="shared" si="3"/>
        <v>3+</v>
      </c>
    </row>
    <row r="204" spans="1:7" x14ac:dyDescent="0.25">
      <c r="A204">
        <v>25</v>
      </c>
      <c r="B204" t="s">
        <v>33</v>
      </c>
      <c r="C204" s="3" t="str">
        <f>VLOOKUP(B204,CCG_codes_lookup!$A$3:$C$35,2,FALSE)</f>
        <v>NHS Croydon</v>
      </c>
      <c r="D204" s="3" t="str">
        <f>VLOOKUP(B204,CCG_codes_lookup!$A$3:$D$35,4,FALSE)</f>
        <v>South West London STP</v>
      </c>
      <c r="E204">
        <v>3</v>
      </c>
      <c r="F204" t="s">
        <v>109</v>
      </c>
      <c r="G204" s="3" t="str">
        <f t="shared" si="3"/>
        <v>3+</v>
      </c>
    </row>
    <row r="205" spans="1:7" x14ac:dyDescent="0.25">
      <c r="A205">
        <v>49</v>
      </c>
      <c r="B205" t="s">
        <v>33</v>
      </c>
      <c r="C205" s="3" t="str">
        <f>VLOOKUP(B205,CCG_codes_lookup!$A$3:$C$35,2,FALSE)</f>
        <v>NHS Croydon</v>
      </c>
      <c r="D205" s="3" t="str">
        <f>VLOOKUP(B205,CCG_codes_lookup!$A$3:$D$35,4,FALSE)</f>
        <v>South West London STP</v>
      </c>
      <c r="E205">
        <v>4</v>
      </c>
      <c r="F205" t="s">
        <v>109</v>
      </c>
      <c r="G205" s="3" t="str">
        <f t="shared" si="3"/>
        <v>3+</v>
      </c>
    </row>
    <row r="206" spans="1:7" x14ac:dyDescent="0.25">
      <c r="A206">
        <v>39</v>
      </c>
      <c r="B206" t="s">
        <v>33</v>
      </c>
      <c r="C206" s="3" t="str">
        <f>VLOOKUP(B206,CCG_codes_lookup!$A$3:$C$35,2,FALSE)</f>
        <v>NHS Croydon</v>
      </c>
      <c r="D206" s="3" t="str">
        <f>VLOOKUP(B206,CCG_codes_lookup!$A$3:$D$35,4,FALSE)</f>
        <v>South West London STP</v>
      </c>
      <c r="E206">
        <v>5</v>
      </c>
      <c r="F206" t="s">
        <v>109</v>
      </c>
      <c r="G206" s="3" t="str">
        <f t="shared" si="3"/>
        <v>3+</v>
      </c>
    </row>
    <row r="207" spans="1:7" x14ac:dyDescent="0.25">
      <c r="A207">
        <v>812</v>
      </c>
      <c r="B207" t="s">
        <v>33</v>
      </c>
      <c r="C207" s="3" t="str">
        <f>VLOOKUP(B207,CCG_codes_lookup!$A$3:$C$35,2,FALSE)</f>
        <v>NHS Croydon</v>
      </c>
      <c r="D207" s="3" t="str">
        <f>VLOOKUP(B207,CCG_codes_lookup!$A$3:$D$35,4,FALSE)</f>
        <v>South West London STP</v>
      </c>
      <c r="E207">
        <v>1</v>
      </c>
      <c r="G207" s="3" t="str">
        <f t="shared" si="3"/>
        <v>Cases diagnosed prior to 2007 (no Charlson score)</v>
      </c>
    </row>
    <row r="208" spans="1:7" x14ac:dyDescent="0.25">
      <c r="A208">
        <v>637</v>
      </c>
      <c r="B208" t="s">
        <v>33</v>
      </c>
      <c r="C208" s="3" t="str">
        <f>VLOOKUP(B208,CCG_codes_lookup!$A$3:$C$35,2,FALSE)</f>
        <v>NHS Croydon</v>
      </c>
      <c r="D208" s="3" t="str">
        <f>VLOOKUP(B208,CCG_codes_lookup!$A$3:$D$35,4,FALSE)</f>
        <v>South West London STP</v>
      </c>
      <c r="E208">
        <v>2</v>
      </c>
      <c r="G208" s="3" t="str">
        <f t="shared" si="3"/>
        <v>Cases diagnosed prior to 2007 (no Charlson score)</v>
      </c>
    </row>
    <row r="209" spans="1:7" x14ac:dyDescent="0.25">
      <c r="A209">
        <v>693</v>
      </c>
      <c r="B209" t="s">
        <v>33</v>
      </c>
      <c r="C209" s="3" t="str">
        <f>VLOOKUP(B209,CCG_codes_lookup!$A$3:$C$35,2,FALSE)</f>
        <v>NHS Croydon</v>
      </c>
      <c r="D209" s="3" t="str">
        <f>VLOOKUP(B209,CCG_codes_lookup!$A$3:$D$35,4,FALSE)</f>
        <v>South West London STP</v>
      </c>
      <c r="E209">
        <v>3</v>
      </c>
      <c r="G209" s="3" t="str">
        <f t="shared" si="3"/>
        <v>Cases diagnosed prior to 2007 (no Charlson score)</v>
      </c>
    </row>
    <row r="210" spans="1:7" x14ac:dyDescent="0.25">
      <c r="A210">
        <v>1088</v>
      </c>
      <c r="B210" t="s">
        <v>33</v>
      </c>
      <c r="C210" s="3" t="str">
        <f>VLOOKUP(B210,CCG_codes_lookup!$A$3:$C$35,2,FALSE)</f>
        <v>NHS Croydon</v>
      </c>
      <c r="D210" s="3" t="str">
        <f>VLOOKUP(B210,CCG_codes_lookup!$A$3:$D$35,4,FALSE)</f>
        <v>South West London STP</v>
      </c>
      <c r="E210">
        <v>4</v>
      </c>
      <c r="G210" s="3" t="str">
        <f t="shared" si="3"/>
        <v>Cases diagnosed prior to 2007 (no Charlson score)</v>
      </c>
    </row>
    <row r="211" spans="1:7" x14ac:dyDescent="0.25">
      <c r="A211">
        <v>711</v>
      </c>
      <c r="B211" t="s">
        <v>33</v>
      </c>
      <c r="C211" s="3" t="str">
        <f>VLOOKUP(B211,CCG_codes_lookup!$A$3:$C$35,2,FALSE)</f>
        <v>NHS Croydon</v>
      </c>
      <c r="D211" s="3" t="str">
        <f>VLOOKUP(B211,CCG_codes_lookup!$A$3:$D$35,4,FALSE)</f>
        <v>South West London STP</v>
      </c>
      <c r="E211">
        <v>5</v>
      </c>
      <c r="G211" s="3" t="str">
        <f t="shared" si="3"/>
        <v>Cases diagnosed prior to 2007 (no Charlson score)</v>
      </c>
    </row>
    <row r="212" spans="1:7" x14ac:dyDescent="0.25">
      <c r="A212">
        <v>412</v>
      </c>
      <c r="B212" t="s">
        <v>37</v>
      </c>
      <c r="C212" s="3" t="str">
        <f>VLOOKUP(B212,CCG_codes_lookup!$A$3:$C$35,2,FALSE)</f>
        <v>NHS Ealing</v>
      </c>
      <c r="D212" s="3" t="str">
        <f>VLOOKUP(B212,CCG_codes_lookup!$A$3:$D$35,4,FALSE)</f>
        <v>North West London STP</v>
      </c>
      <c r="E212">
        <v>1</v>
      </c>
      <c r="F212">
        <v>0</v>
      </c>
      <c r="G212" s="3" t="str">
        <f t="shared" si="3"/>
        <v>0</v>
      </c>
    </row>
    <row r="213" spans="1:7" x14ac:dyDescent="0.25">
      <c r="A213">
        <v>573</v>
      </c>
      <c r="B213" t="s">
        <v>37</v>
      </c>
      <c r="C213" s="3" t="str">
        <f>VLOOKUP(B213,CCG_codes_lookup!$A$3:$C$35,2,FALSE)</f>
        <v>NHS Ealing</v>
      </c>
      <c r="D213" s="3" t="str">
        <f>VLOOKUP(B213,CCG_codes_lookup!$A$3:$D$35,4,FALSE)</f>
        <v>North West London STP</v>
      </c>
      <c r="E213">
        <v>2</v>
      </c>
      <c r="F213">
        <v>0</v>
      </c>
      <c r="G213" s="3" t="str">
        <f t="shared" si="3"/>
        <v>0</v>
      </c>
    </row>
    <row r="214" spans="1:7" x14ac:dyDescent="0.25">
      <c r="A214">
        <v>1399</v>
      </c>
      <c r="B214" t="s">
        <v>37</v>
      </c>
      <c r="C214" s="3" t="str">
        <f>VLOOKUP(B214,CCG_codes_lookup!$A$3:$C$35,2,FALSE)</f>
        <v>NHS Ealing</v>
      </c>
      <c r="D214" s="3" t="str">
        <f>VLOOKUP(B214,CCG_codes_lookup!$A$3:$D$35,4,FALSE)</f>
        <v>North West London STP</v>
      </c>
      <c r="E214">
        <v>3</v>
      </c>
      <c r="F214">
        <v>0</v>
      </c>
      <c r="G214" s="3" t="str">
        <f t="shared" si="3"/>
        <v>0</v>
      </c>
    </row>
    <row r="215" spans="1:7" x14ac:dyDescent="0.25">
      <c r="A215">
        <v>1172</v>
      </c>
      <c r="B215" t="s">
        <v>37</v>
      </c>
      <c r="C215" s="3" t="str">
        <f>VLOOKUP(B215,CCG_codes_lookup!$A$3:$C$35,2,FALSE)</f>
        <v>NHS Ealing</v>
      </c>
      <c r="D215" s="3" t="str">
        <f>VLOOKUP(B215,CCG_codes_lookup!$A$3:$D$35,4,FALSE)</f>
        <v>North West London STP</v>
      </c>
      <c r="E215">
        <v>4</v>
      </c>
      <c r="F215">
        <v>0</v>
      </c>
      <c r="G215" s="3" t="str">
        <f t="shared" si="3"/>
        <v>0</v>
      </c>
    </row>
    <row r="216" spans="1:7" x14ac:dyDescent="0.25">
      <c r="A216">
        <v>1007</v>
      </c>
      <c r="B216" t="s">
        <v>37</v>
      </c>
      <c r="C216" s="3" t="str">
        <f>VLOOKUP(B216,CCG_codes_lookup!$A$3:$C$35,2,FALSE)</f>
        <v>NHS Ealing</v>
      </c>
      <c r="D216" s="3" t="str">
        <f>VLOOKUP(B216,CCG_codes_lookup!$A$3:$D$35,4,FALSE)</f>
        <v>North West London STP</v>
      </c>
      <c r="E216">
        <v>5</v>
      </c>
      <c r="F216">
        <v>0</v>
      </c>
      <c r="G216" s="3" t="str">
        <f t="shared" si="3"/>
        <v>0</v>
      </c>
    </row>
    <row r="217" spans="1:7" x14ac:dyDescent="0.25">
      <c r="A217">
        <v>30</v>
      </c>
      <c r="B217" t="s">
        <v>37</v>
      </c>
      <c r="C217" s="3" t="str">
        <f>VLOOKUP(B217,CCG_codes_lookup!$A$3:$C$35,2,FALSE)</f>
        <v>NHS Ealing</v>
      </c>
      <c r="D217" s="3" t="str">
        <f>VLOOKUP(B217,CCG_codes_lookup!$A$3:$D$35,4,FALSE)</f>
        <v>North West London STP</v>
      </c>
      <c r="E217">
        <v>1</v>
      </c>
      <c r="F217">
        <v>1</v>
      </c>
      <c r="G217" s="3" t="str">
        <f t="shared" si="3"/>
        <v>1</v>
      </c>
    </row>
    <row r="218" spans="1:7" x14ac:dyDescent="0.25">
      <c r="A218">
        <v>35</v>
      </c>
      <c r="B218" t="s">
        <v>37</v>
      </c>
      <c r="C218" s="3" t="str">
        <f>VLOOKUP(B218,CCG_codes_lookup!$A$3:$C$35,2,FALSE)</f>
        <v>NHS Ealing</v>
      </c>
      <c r="D218" s="3" t="str">
        <f>VLOOKUP(B218,CCG_codes_lookup!$A$3:$D$35,4,FALSE)</f>
        <v>North West London STP</v>
      </c>
      <c r="E218">
        <v>2</v>
      </c>
      <c r="F218">
        <v>1</v>
      </c>
      <c r="G218" s="3" t="str">
        <f t="shared" si="3"/>
        <v>1</v>
      </c>
    </row>
    <row r="219" spans="1:7" x14ac:dyDescent="0.25">
      <c r="A219">
        <v>101</v>
      </c>
      <c r="B219" t="s">
        <v>37</v>
      </c>
      <c r="C219" s="3" t="str">
        <f>VLOOKUP(B219,CCG_codes_lookup!$A$3:$C$35,2,FALSE)</f>
        <v>NHS Ealing</v>
      </c>
      <c r="D219" s="3" t="str">
        <f>VLOOKUP(B219,CCG_codes_lookup!$A$3:$D$35,4,FALSE)</f>
        <v>North West London STP</v>
      </c>
      <c r="E219">
        <v>3</v>
      </c>
      <c r="F219">
        <v>1</v>
      </c>
      <c r="G219" s="3" t="str">
        <f t="shared" si="3"/>
        <v>1</v>
      </c>
    </row>
    <row r="220" spans="1:7" x14ac:dyDescent="0.25">
      <c r="A220">
        <v>116</v>
      </c>
      <c r="B220" t="s">
        <v>37</v>
      </c>
      <c r="C220" s="3" t="str">
        <f>VLOOKUP(B220,CCG_codes_lookup!$A$3:$C$35,2,FALSE)</f>
        <v>NHS Ealing</v>
      </c>
      <c r="D220" s="3" t="str">
        <f>VLOOKUP(B220,CCG_codes_lookup!$A$3:$D$35,4,FALSE)</f>
        <v>North West London STP</v>
      </c>
      <c r="E220">
        <v>4</v>
      </c>
      <c r="F220">
        <v>1</v>
      </c>
      <c r="G220" s="3" t="str">
        <f t="shared" si="3"/>
        <v>1</v>
      </c>
    </row>
    <row r="221" spans="1:7" x14ac:dyDescent="0.25">
      <c r="A221">
        <v>96</v>
      </c>
      <c r="B221" t="s">
        <v>37</v>
      </c>
      <c r="C221" s="3" t="str">
        <f>VLOOKUP(B221,CCG_codes_lookup!$A$3:$C$35,2,FALSE)</f>
        <v>NHS Ealing</v>
      </c>
      <c r="D221" s="3" t="str">
        <f>VLOOKUP(B221,CCG_codes_lookup!$A$3:$D$35,4,FALSE)</f>
        <v>North West London STP</v>
      </c>
      <c r="E221">
        <v>5</v>
      </c>
      <c r="F221">
        <v>1</v>
      </c>
      <c r="G221" s="3" t="str">
        <f t="shared" si="3"/>
        <v>1</v>
      </c>
    </row>
    <row r="222" spans="1:7" x14ac:dyDescent="0.25">
      <c r="A222">
        <v>17</v>
      </c>
      <c r="B222" t="s">
        <v>37</v>
      </c>
      <c r="C222" s="3" t="str">
        <f>VLOOKUP(B222,CCG_codes_lookup!$A$3:$C$35,2,FALSE)</f>
        <v>NHS Ealing</v>
      </c>
      <c r="D222" s="3" t="str">
        <f>VLOOKUP(B222,CCG_codes_lookup!$A$3:$D$35,4,FALSE)</f>
        <v>North West London STP</v>
      </c>
      <c r="E222">
        <v>1</v>
      </c>
      <c r="F222">
        <v>2</v>
      </c>
      <c r="G222" s="3" t="str">
        <f t="shared" si="3"/>
        <v>2</v>
      </c>
    </row>
    <row r="223" spans="1:7" x14ac:dyDescent="0.25">
      <c r="A223">
        <v>16</v>
      </c>
      <c r="B223" t="s">
        <v>37</v>
      </c>
      <c r="C223" s="3" t="str">
        <f>VLOOKUP(B223,CCG_codes_lookup!$A$3:$C$35,2,FALSE)</f>
        <v>NHS Ealing</v>
      </c>
      <c r="D223" s="3" t="str">
        <f>VLOOKUP(B223,CCG_codes_lookup!$A$3:$D$35,4,FALSE)</f>
        <v>North West London STP</v>
      </c>
      <c r="E223">
        <v>2</v>
      </c>
      <c r="F223">
        <v>2</v>
      </c>
      <c r="G223" s="3" t="str">
        <f t="shared" si="3"/>
        <v>2</v>
      </c>
    </row>
    <row r="224" spans="1:7" x14ac:dyDescent="0.25">
      <c r="A224">
        <v>62</v>
      </c>
      <c r="B224" t="s">
        <v>37</v>
      </c>
      <c r="C224" s="3" t="str">
        <f>VLOOKUP(B224,CCG_codes_lookup!$A$3:$C$35,2,FALSE)</f>
        <v>NHS Ealing</v>
      </c>
      <c r="D224" s="3" t="str">
        <f>VLOOKUP(B224,CCG_codes_lookup!$A$3:$D$35,4,FALSE)</f>
        <v>North West London STP</v>
      </c>
      <c r="E224">
        <v>3</v>
      </c>
      <c r="F224">
        <v>2</v>
      </c>
      <c r="G224" s="3" t="str">
        <f t="shared" si="3"/>
        <v>2</v>
      </c>
    </row>
    <row r="225" spans="1:7" x14ac:dyDescent="0.25">
      <c r="A225">
        <v>39</v>
      </c>
      <c r="B225" t="s">
        <v>37</v>
      </c>
      <c r="C225" s="3" t="str">
        <f>VLOOKUP(B225,CCG_codes_lookup!$A$3:$C$35,2,FALSE)</f>
        <v>NHS Ealing</v>
      </c>
      <c r="D225" s="3" t="str">
        <f>VLOOKUP(B225,CCG_codes_lookup!$A$3:$D$35,4,FALSE)</f>
        <v>North West London STP</v>
      </c>
      <c r="E225">
        <v>4</v>
      </c>
      <c r="F225">
        <v>2</v>
      </c>
      <c r="G225" s="3" t="str">
        <f t="shared" si="3"/>
        <v>2</v>
      </c>
    </row>
    <row r="226" spans="1:7" x14ac:dyDescent="0.25">
      <c r="A226">
        <v>38</v>
      </c>
      <c r="B226" t="s">
        <v>37</v>
      </c>
      <c r="C226" s="3" t="str">
        <f>VLOOKUP(B226,CCG_codes_lookup!$A$3:$C$35,2,FALSE)</f>
        <v>NHS Ealing</v>
      </c>
      <c r="D226" s="3" t="str">
        <f>VLOOKUP(B226,CCG_codes_lookup!$A$3:$D$35,4,FALSE)</f>
        <v>North West London STP</v>
      </c>
      <c r="E226">
        <v>5</v>
      </c>
      <c r="F226">
        <v>2</v>
      </c>
      <c r="G226" s="3" t="str">
        <f t="shared" si="3"/>
        <v>2</v>
      </c>
    </row>
    <row r="227" spans="1:7" x14ac:dyDescent="0.25">
      <c r="A227">
        <v>5</v>
      </c>
      <c r="B227" t="s">
        <v>37</v>
      </c>
      <c r="C227" s="3" t="str">
        <f>VLOOKUP(B227,CCG_codes_lookup!$A$3:$C$35,2,FALSE)</f>
        <v>NHS Ealing</v>
      </c>
      <c r="D227" s="3" t="str">
        <f>VLOOKUP(B227,CCG_codes_lookup!$A$3:$D$35,4,FALSE)</f>
        <v>North West London STP</v>
      </c>
      <c r="E227">
        <v>1</v>
      </c>
      <c r="F227" t="s">
        <v>109</v>
      </c>
      <c r="G227" s="3" t="str">
        <f t="shared" si="3"/>
        <v>3+</v>
      </c>
    </row>
    <row r="228" spans="1:7" x14ac:dyDescent="0.25">
      <c r="A228">
        <v>22</v>
      </c>
      <c r="B228" t="s">
        <v>37</v>
      </c>
      <c r="C228" s="3" t="str">
        <f>VLOOKUP(B228,CCG_codes_lookup!$A$3:$C$35,2,FALSE)</f>
        <v>NHS Ealing</v>
      </c>
      <c r="D228" s="3" t="str">
        <f>VLOOKUP(B228,CCG_codes_lookup!$A$3:$D$35,4,FALSE)</f>
        <v>North West London STP</v>
      </c>
      <c r="E228">
        <v>2</v>
      </c>
      <c r="F228" t="s">
        <v>109</v>
      </c>
      <c r="G228" s="3" t="str">
        <f t="shared" si="3"/>
        <v>3+</v>
      </c>
    </row>
    <row r="229" spans="1:7" x14ac:dyDescent="0.25">
      <c r="A229">
        <v>43</v>
      </c>
      <c r="B229" t="s">
        <v>37</v>
      </c>
      <c r="C229" s="3" t="str">
        <f>VLOOKUP(B229,CCG_codes_lookup!$A$3:$C$35,2,FALSE)</f>
        <v>NHS Ealing</v>
      </c>
      <c r="D229" s="3" t="str">
        <f>VLOOKUP(B229,CCG_codes_lookup!$A$3:$D$35,4,FALSE)</f>
        <v>North West London STP</v>
      </c>
      <c r="E229">
        <v>3</v>
      </c>
      <c r="F229" t="s">
        <v>109</v>
      </c>
      <c r="G229" s="3" t="str">
        <f t="shared" si="3"/>
        <v>3+</v>
      </c>
    </row>
    <row r="230" spans="1:7" x14ac:dyDescent="0.25">
      <c r="A230">
        <v>54</v>
      </c>
      <c r="B230" t="s">
        <v>37</v>
      </c>
      <c r="C230" s="3" t="str">
        <f>VLOOKUP(B230,CCG_codes_lookup!$A$3:$C$35,2,FALSE)</f>
        <v>NHS Ealing</v>
      </c>
      <c r="D230" s="3" t="str">
        <f>VLOOKUP(B230,CCG_codes_lookup!$A$3:$D$35,4,FALSE)</f>
        <v>North West London STP</v>
      </c>
      <c r="E230">
        <v>4</v>
      </c>
      <c r="F230" t="s">
        <v>109</v>
      </c>
      <c r="G230" s="3" t="str">
        <f t="shared" si="3"/>
        <v>3+</v>
      </c>
    </row>
    <row r="231" spans="1:7" x14ac:dyDescent="0.25">
      <c r="A231">
        <v>40</v>
      </c>
      <c r="B231" t="s">
        <v>37</v>
      </c>
      <c r="C231" s="3" t="str">
        <f>VLOOKUP(B231,CCG_codes_lookup!$A$3:$C$35,2,FALSE)</f>
        <v>NHS Ealing</v>
      </c>
      <c r="D231" s="3" t="str">
        <f>VLOOKUP(B231,CCG_codes_lookup!$A$3:$D$35,4,FALSE)</f>
        <v>North West London STP</v>
      </c>
      <c r="E231">
        <v>5</v>
      </c>
      <c r="F231" t="s">
        <v>109</v>
      </c>
      <c r="G231" s="3" t="str">
        <f t="shared" si="3"/>
        <v>3+</v>
      </c>
    </row>
    <row r="232" spans="1:7" x14ac:dyDescent="0.25">
      <c r="A232">
        <v>235</v>
      </c>
      <c r="B232" t="s">
        <v>37</v>
      </c>
      <c r="C232" s="3" t="str">
        <f>VLOOKUP(B232,CCG_codes_lookup!$A$3:$C$35,2,FALSE)</f>
        <v>NHS Ealing</v>
      </c>
      <c r="D232" s="3" t="str">
        <f>VLOOKUP(B232,CCG_codes_lookup!$A$3:$D$35,4,FALSE)</f>
        <v>North West London STP</v>
      </c>
      <c r="E232">
        <v>1</v>
      </c>
      <c r="G232" s="3" t="str">
        <f t="shared" si="3"/>
        <v>Cases diagnosed prior to 2007 (no Charlson score)</v>
      </c>
    </row>
    <row r="233" spans="1:7" x14ac:dyDescent="0.25">
      <c r="A233">
        <v>369</v>
      </c>
      <c r="B233" t="s">
        <v>37</v>
      </c>
      <c r="C233" s="3" t="str">
        <f>VLOOKUP(B233,CCG_codes_lookup!$A$3:$C$35,2,FALSE)</f>
        <v>NHS Ealing</v>
      </c>
      <c r="D233" s="3" t="str">
        <f>VLOOKUP(B233,CCG_codes_lookup!$A$3:$D$35,4,FALSE)</f>
        <v>North West London STP</v>
      </c>
      <c r="E233">
        <v>2</v>
      </c>
      <c r="G233" s="3" t="str">
        <f t="shared" si="3"/>
        <v>Cases diagnosed prior to 2007 (no Charlson score)</v>
      </c>
    </row>
    <row r="234" spans="1:7" x14ac:dyDescent="0.25">
      <c r="A234">
        <v>933</v>
      </c>
      <c r="B234" t="s">
        <v>37</v>
      </c>
      <c r="C234" s="3" t="str">
        <f>VLOOKUP(B234,CCG_codes_lookup!$A$3:$C$35,2,FALSE)</f>
        <v>NHS Ealing</v>
      </c>
      <c r="D234" s="3" t="str">
        <f>VLOOKUP(B234,CCG_codes_lookup!$A$3:$D$35,4,FALSE)</f>
        <v>North West London STP</v>
      </c>
      <c r="E234">
        <v>3</v>
      </c>
      <c r="G234" s="3" t="str">
        <f t="shared" si="3"/>
        <v>Cases diagnosed prior to 2007 (no Charlson score)</v>
      </c>
    </row>
    <row r="235" spans="1:7" x14ac:dyDescent="0.25">
      <c r="A235">
        <v>737</v>
      </c>
      <c r="B235" t="s">
        <v>37</v>
      </c>
      <c r="C235" s="3" t="str">
        <f>VLOOKUP(B235,CCG_codes_lookup!$A$3:$C$35,2,FALSE)</f>
        <v>NHS Ealing</v>
      </c>
      <c r="D235" s="3" t="str">
        <f>VLOOKUP(B235,CCG_codes_lookup!$A$3:$D$35,4,FALSE)</f>
        <v>North West London STP</v>
      </c>
      <c r="E235">
        <v>4</v>
      </c>
      <c r="G235" s="3" t="str">
        <f t="shared" si="3"/>
        <v>Cases diagnosed prior to 2007 (no Charlson score)</v>
      </c>
    </row>
    <row r="236" spans="1:7" x14ac:dyDescent="0.25">
      <c r="A236">
        <v>579</v>
      </c>
      <c r="B236" t="s">
        <v>37</v>
      </c>
      <c r="C236" s="3" t="str">
        <f>VLOOKUP(B236,CCG_codes_lookup!$A$3:$C$35,2,FALSE)</f>
        <v>NHS Ealing</v>
      </c>
      <c r="D236" s="3" t="str">
        <f>VLOOKUP(B236,CCG_codes_lookup!$A$3:$D$35,4,FALSE)</f>
        <v>North West London STP</v>
      </c>
      <c r="E236">
        <v>5</v>
      </c>
      <c r="G236" s="3" t="str">
        <f t="shared" si="3"/>
        <v>Cases diagnosed prior to 2007 (no Charlson score)</v>
      </c>
    </row>
    <row r="237" spans="1:7" x14ac:dyDescent="0.25">
      <c r="A237">
        <v>264</v>
      </c>
      <c r="B237" t="s">
        <v>40</v>
      </c>
      <c r="C237" s="3" t="str">
        <f>VLOOKUP(B237,CCG_codes_lookup!$A$3:$C$35,2,FALSE)</f>
        <v>NHS Enfield</v>
      </c>
      <c r="D237" s="3" t="str">
        <f>VLOOKUP(B237,CCG_codes_lookup!$A$3:$D$35,4,FALSE)</f>
        <v>North Central London STP</v>
      </c>
      <c r="E237">
        <v>1</v>
      </c>
      <c r="F237">
        <v>0</v>
      </c>
      <c r="G237" s="3" t="str">
        <f t="shared" si="3"/>
        <v>0</v>
      </c>
    </row>
    <row r="238" spans="1:7" x14ac:dyDescent="0.25">
      <c r="A238">
        <v>745</v>
      </c>
      <c r="B238" t="s">
        <v>40</v>
      </c>
      <c r="C238" s="3" t="str">
        <f>VLOOKUP(B238,CCG_codes_lookup!$A$3:$C$35,2,FALSE)</f>
        <v>NHS Enfield</v>
      </c>
      <c r="D238" s="3" t="str">
        <f>VLOOKUP(B238,CCG_codes_lookup!$A$3:$D$35,4,FALSE)</f>
        <v>North Central London STP</v>
      </c>
      <c r="E238">
        <v>2</v>
      </c>
      <c r="F238">
        <v>0</v>
      </c>
      <c r="G238" s="3" t="str">
        <f t="shared" si="3"/>
        <v>0</v>
      </c>
    </row>
    <row r="239" spans="1:7" x14ac:dyDescent="0.25">
      <c r="A239">
        <v>750</v>
      </c>
      <c r="B239" t="s">
        <v>40</v>
      </c>
      <c r="C239" s="3" t="str">
        <f>VLOOKUP(B239,CCG_codes_lookup!$A$3:$C$35,2,FALSE)</f>
        <v>NHS Enfield</v>
      </c>
      <c r="D239" s="3" t="str">
        <f>VLOOKUP(B239,CCG_codes_lookup!$A$3:$D$35,4,FALSE)</f>
        <v>North Central London STP</v>
      </c>
      <c r="E239">
        <v>3</v>
      </c>
      <c r="F239">
        <v>0</v>
      </c>
      <c r="G239" s="3" t="str">
        <f t="shared" si="3"/>
        <v>0</v>
      </c>
    </row>
    <row r="240" spans="1:7" x14ac:dyDescent="0.25">
      <c r="A240">
        <v>1249</v>
      </c>
      <c r="B240" t="s">
        <v>40</v>
      </c>
      <c r="C240" s="3" t="str">
        <f>VLOOKUP(B240,CCG_codes_lookup!$A$3:$C$35,2,FALSE)</f>
        <v>NHS Enfield</v>
      </c>
      <c r="D240" s="3" t="str">
        <f>VLOOKUP(B240,CCG_codes_lookup!$A$3:$D$35,4,FALSE)</f>
        <v>North Central London STP</v>
      </c>
      <c r="E240">
        <v>4</v>
      </c>
      <c r="F240">
        <v>0</v>
      </c>
      <c r="G240" s="3" t="str">
        <f t="shared" si="3"/>
        <v>0</v>
      </c>
    </row>
    <row r="241" spans="1:7" x14ac:dyDescent="0.25">
      <c r="A241">
        <v>1653</v>
      </c>
      <c r="B241" t="s">
        <v>40</v>
      </c>
      <c r="C241" s="3" t="str">
        <f>VLOOKUP(B241,CCG_codes_lookup!$A$3:$C$35,2,FALSE)</f>
        <v>NHS Enfield</v>
      </c>
      <c r="D241" s="3" t="str">
        <f>VLOOKUP(B241,CCG_codes_lookup!$A$3:$D$35,4,FALSE)</f>
        <v>North Central London STP</v>
      </c>
      <c r="E241">
        <v>5</v>
      </c>
      <c r="F241">
        <v>0</v>
      </c>
      <c r="G241" s="3" t="str">
        <f t="shared" si="3"/>
        <v>0</v>
      </c>
    </row>
    <row r="242" spans="1:7" x14ac:dyDescent="0.25">
      <c r="A242">
        <v>13</v>
      </c>
      <c r="B242" t="s">
        <v>40</v>
      </c>
      <c r="C242" s="3" t="str">
        <f>VLOOKUP(B242,CCG_codes_lookup!$A$3:$C$35,2,FALSE)</f>
        <v>NHS Enfield</v>
      </c>
      <c r="D242" s="3" t="str">
        <f>VLOOKUP(B242,CCG_codes_lookup!$A$3:$D$35,4,FALSE)</f>
        <v>North Central London STP</v>
      </c>
      <c r="E242">
        <v>1</v>
      </c>
      <c r="F242">
        <v>1</v>
      </c>
      <c r="G242" s="3" t="str">
        <f t="shared" si="3"/>
        <v>1</v>
      </c>
    </row>
    <row r="243" spans="1:7" x14ac:dyDescent="0.25">
      <c r="A243">
        <v>59</v>
      </c>
      <c r="B243" t="s">
        <v>40</v>
      </c>
      <c r="C243" s="3" t="str">
        <f>VLOOKUP(B243,CCG_codes_lookup!$A$3:$C$35,2,FALSE)</f>
        <v>NHS Enfield</v>
      </c>
      <c r="D243" s="3" t="str">
        <f>VLOOKUP(B243,CCG_codes_lookup!$A$3:$D$35,4,FALSE)</f>
        <v>North Central London STP</v>
      </c>
      <c r="E243">
        <v>2</v>
      </c>
      <c r="F243">
        <v>1</v>
      </c>
      <c r="G243" s="3" t="str">
        <f t="shared" si="3"/>
        <v>1</v>
      </c>
    </row>
    <row r="244" spans="1:7" x14ac:dyDescent="0.25">
      <c r="A244">
        <v>65</v>
      </c>
      <c r="B244" t="s">
        <v>40</v>
      </c>
      <c r="C244" s="3" t="str">
        <f>VLOOKUP(B244,CCG_codes_lookup!$A$3:$C$35,2,FALSE)</f>
        <v>NHS Enfield</v>
      </c>
      <c r="D244" s="3" t="str">
        <f>VLOOKUP(B244,CCG_codes_lookup!$A$3:$D$35,4,FALSE)</f>
        <v>North Central London STP</v>
      </c>
      <c r="E244">
        <v>3</v>
      </c>
      <c r="F244">
        <v>1</v>
      </c>
      <c r="G244" s="3" t="str">
        <f t="shared" si="3"/>
        <v>1</v>
      </c>
    </row>
    <row r="245" spans="1:7" x14ac:dyDescent="0.25">
      <c r="A245">
        <v>113</v>
      </c>
      <c r="B245" t="s">
        <v>40</v>
      </c>
      <c r="C245" s="3" t="str">
        <f>VLOOKUP(B245,CCG_codes_lookup!$A$3:$C$35,2,FALSE)</f>
        <v>NHS Enfield</v>
      </c>
      <c r="D245" s="3" t="str">
        <f>VLOOKUP(B245,CCG_codes_lookup!$A$3:$D$35,4,FALSE)</f>
        <v>North Central London STP</v>
      </c>
      <c r="E245">
        <v>4</v>
      </c>
      <c r="F245">
        <v>1</v>
      </c>
      <c r="G245" s="3" t="str">
        <f t="shared" si="3"/>
        <v>1</v>
      </c>
    </row>
    <row r="246" spans="1:7" x14ac:dyDescent="0.25">
      <c r="A246">
        <v>150</v>
      </c>
      <c r="B246" t="s">
        <v>40</v>
      </c>
      <c r="C246" s="3" t="str">
        <f>VLOOKUP(B246,CCG_codes_lookup!$A$3:$C$35,2,FALSE)</f>
        <v>NHS Enfield</v>
      </c>
      <c r="D246" s="3" t="str">
        <f>VLOOKUP(B246,CCG_codes_lookup!$A$3:$D$35,4,FALSE)</f>
        <v>North Central London STP</v>
      </c>
      <c r="E246">
        <v>5</v>
      </c>
      <c r="F246">
        <v>1</v>
      </c>
      <c r="G246" s="3" t="str">
        <f t="shared" si="3"/>
        <v>1</v>
      </c>
    </row>
    <row r="247" spans="1:7" x14ac:dyDescent="0.25">
      <c r="A247">
        <v>13</v>
      </c>
      <c r="B247" t="s">
        <v>40</v>
      </c>
      <c r="C247" s="3" t="str">
        <f>VLOOKUP(B247,CCG_codes_lookup!$A$3:$C$35,2,FALSE)</f>
        <v>NHS Enfield</v>
      </c>
      <c r="D247" s="3" t="str">
        <f>VLOOKUP(B247,CCG_codes_lookup!$A$3:$D$35,4,FALSE)</f>
        <v>North Central London STP</v>
      </c>
      <c r="E247">
        <v>1</v>
      </c>
      <c r="F247">
        <v>2</v>
      </c>
      <c r="G247" s="3" t="str">
        <f t="shared" si="3"/>
        <v>2</v>
      </c>
    </row>
    <row r="248" spans="1:7" x14ac:dyDescent="0.25">
      <c r="A248">
        <v>27</v>
      </c>
      <c r="B248" t="s">
        <v>40</v>
      </c>
      <c r="C248" s="3" t="str">
        <f>VLOOKUP(B248,CCG_codes_lookup!$A$3:$C$35,2,FALSE)</f>
        <v>NHS Enfield</v>
      </c>
      <c r="D248" s="3" t="str">
        <f>VLOOKUP(B248,CCG_codes_lookup!$A$3:$D$35,4,FALSE)</f>
        <v>North Central London STP</v>
      </c>
      <c r="E248">
        <v>2</v>
      </c>
      <c r="F248">
        <v>2</v>
      </c>
      <c r="G248" s="3" t="str">
        <f t="shared" si="3"/>
        <v>2</v>
      </c>
    </row>
    <row r="249" spans="1:7" x14ac:dyDescent="0.25">
      <c r="A249">
        <v>30</v>
      </c>
      <c r="B249" t="s">
        <v>40</v>
      </c>
      <c r="C249" s="3" t="str">
        <f>VLOOKUP(B249,CCG_codes_lookup!$A$3:$C$35,2,FALSE)</f>
        <v>NHS Enfield</v>
      </c>
      <c r="D249" s="3" t="str">
        <f>VLOOKUP(B249,CCG_codes_lookup!$A$3:$D$35,4,FALSE)</f>
        <v>North Central London STP</v>
      </c>
      <c r="E249">
        <v>3</v>
      </c>
      <c r="F249">
        <v>2</v>
      </c>
      <c r="G249" s="3" t="str">
        <f t="shared" si="3"/>
        <v>2</v>
      </c>
    </row>
    <row r="250" spans="1:7" x14ac:dyDescent="0.25">
      <c r="A250">
        <v>53</v>
      </c>
      <c r="B250" t="s">
        <v>40</v>
      </c>
      <c r="C250" s="3" t="str">
        <f>VLOOKUP(B250,CCG_codes_lookup!$A$3:$C$35,2,FALSE)</f>
        <v>NHS Enfield</v>
      </c>
      <c r="D250" s="3" t="str">
        <f>VLOOKUP(B250,CCG_codes_lookup!$A$3:$D$35,4,FALSE)</f>
        <v>North Central London STP</v>
      </c>
      <c r="E250">
        <v>4</v>
      </c>
      <c r="F250">
        <v>2</v>
      </c>
      <c r="G250" s="3" t="str">
        <f t="shared" si="3"/>
        <v>2</v>
      </c>
    </row>
    <row r="251" spans="1:7" x14ac:dyDescent="0.25">
      <c r="A251">
        <v>85</v>
      </c>
      <c r="B251" t="s">
        <v>40</v>
      </c>
      <c r="C251" s="3" t="str">
        <f>VLOOKUP(B251,CCG_codes_lookup!$A$3:$C$35,2,FALSE)</f>
        <v>NHS Enfield</v>
      </c>
      <c r="D251" s="3" t="str">
        <f>VLOOKUP(B251,CCG_codes_lookup!$A$3:$D$35,4,FALSE)</f>
        <v>North Central London STP</v>
      </c>
      <c r="E251">
        <v>5</v>
      </c>
      <c r="F251">
        <v>2</v>
      </c>
      <c r="G251" s="3" t="str">
        <f t="shared" si="3"/>
        <v>2</v>
      </c>
    </row>
    <row r="252" spans="1:7" x14ac:dyDescent="0.25">
      <c r="A252">
        <v>7</v>
      </c>
      <c r="B252" t="s">
        <v>40</v>
      </c>
      <c r="C252" s="3" t="str">
        <f>VLOOKUP(B252,CCG_codes_lookup!$A$3:$C$35,2,FALSE)</f>
        <v>NHS Enfield</v>
      </c>
      <c r="D252" s="3" t="str">
        <f>VLOOKUP(B252,CCG_codes_lookup!$A$3:$D$35,4,FALSE)</f>
        <v>North Central London STP</v>
      </c>
      <c r="E252">
        <v>1</v>
      </c>
      <c r="F252" t="s">
        <v>109</v>
      </c>
      <c r="G252" s="3" t="str">
        <f t="shared" si="3"/>
        <v>3+</v>
      </c>
    </row>
    <row r="253" spans="1:7" x14ac:dyDescent="0.25">
      <c r="A253">
        <v>8</v>
      </c>
      <c r="B253" t="s">
        <v>40</v>
      </c>
      <c r="C253" s="3" t="str">
        <f>VLOOKUP(B253,CCG_codes_lookup!$A$3:$C$35,2,FALSE)</f>
        <v>NHS Enfield</v>
      </c>
      <c r="D253" s="3" t="str">
        <f>VLOOKUP(B253,CCG_codes_lookup!$A$3:$D$35,4,FALSE)</f>
        <v>North Central London STP</v>
      </c>
      <c r="E253">
        <v>2</v>
      </c>
      <c r="F253" t="s">
        <v>109</v>
      </c>
      <c r="G253" s="3" t="str">
        <f t="shared" si="3"/>
        <v>3+</v>
      </c>
    </row>
    <row r="254" spans="1:7" x14ac:dyDescent="0.25">
      <c r="A254">
        <v>21</v>
      </c>
      <c r="B254" t="s">
        <v>40</v>
      </c>
      <c r="C254" s="3" t="str">
        <f>VLOOKUP(B254,CCG_codes_lookup!$A$3:$C$35,2,FALSE)</f>
        <v>NHS Enfield</v>
      </c>
      <c r="D254" s="3" t="str">
        <f>VLOOKUP(B254,CCG_codes_lookup!$A$3:$D$35,4,FALSE)</f>
        <v>North Central London STP</v>
      </c>
      <c r="E254">
        <v>3</v>
      </c>
      <c r="F254" t="s">
        <v>109</v>
      </c>
      <c r="G254" s="3" t="str">
        <f t="shared" si="3"/>
        <v>3+</v>
      </c>
    </row>
    <row r="255" spans="1:7" x14ac:dyDescent="0.25">
      <c r="A255">
        <v>38</v>
      </c>
      <c r="B255" t="s">
        <v>40</v>
      </c>
      <c r="C255" s="3" t="str">
        <f>VLOOKUP(B255,CCG_codes_lookup!$A$3:$C$35,2,FALSE)</f>
        <v>NHS Enfield</v>
      </c>
      <c r="D255" s="3" t="str">
        <f>VLOOKUP(B255,CCG_codes_lookup!$A$3:$D$35,4,FALSE)</f>
        <v>North Central London STP</v>
      </c>
      <c r="E255">
        <v>4</v>
      </c>
      <c r="F255" t="s">
        <v>109</v>
      </c>
      <c r="G255" s="3" t="str">
        <f t="shared" si="3"/>
        <v>3+</v>
      </c>
    </row>
    <row r="256" spans="1:7" x14ac:dyDescent="0.25">
      <c r="A256">
        <v>63</v>
      </c>
      <c r="B256" t="s">
        <v>40</v>
      </c>
      <c r="C256" s="3" t="str">
        <f>VLOOKUP(B256,CCG_codes_lookup!$A$3:$C$35,2,FALSE)</f>
        <v>NHS Enfield</v>
      </c>
      <c r="D256" s="3" t="str">
        <f>VLOOKUP(B256,CCG_codes_lookup!$A$3:$D$35,4,FALSE)</f>
        <v>North Central London STP</v>
      </c>
      <c r="E256">
        <v>5</v>
      </c>
      <c r="F256" t="s">
        <v>109</v>
      </c>
      <c r="G256" s="3" t="str">
        <f t="shared" si="3"/>
        <v>3+</v>
      </c>
    </row>
    <row r="257" spans="1:7" x14ac:dyDescent="0.25">
      <c r="A257">
        <v>168</v>
      </c>
      <c r="B257" t="s">
        <v>40</v>
      </c>
      <c r="C257" s="3" t="str">
        <f>VLOOKUP(B257,CCG_codes_lookup!$A$3:$C$35,2,FALSE)</f>
        <v>NHS Enfield</v>
      </c>
      <c r="D257" s="3" t="str">
        <f>VLOOKUP(B257,CCG_codes_lookup!$A$3:$D$35,4,FALSE)</f>
        <v>North Central London STP</v>
      </c>
      <c r="E257">
        <v>1</v>
      </c>
      <c r="G257" s="3" t="str">
        <f t="shared" si="3"/>
        <v>Cases diagnosed prior to 2007 (no Charlson score)</v>
      </c>
    </row>
    <row r="258" spans="1:7" x14ac:dyDescent="0.25">
      <c r="A258">
        <v>418</v>
      </c>
      <c r="B258" t="s">
        <v>40</v>
      </c>
      <c r="C258" s="3" t="str">
        <f>VLOOKUP(B258,CCG_codes_lookup!$A$3:$C$35,2,FALSE)</f>
        <v>NHS Enfield</v>
      </c>
      <c r="D258" s="3" t="str">
        <f>VLOOKUP(B258,CCG_codes_lookup!$A$3:$D$35,4,FALSE)</f>
        <v>North Central London STP</v>
      </c>
      <c r="E258">
        <v>2</v>
      </c>
      <c r="G258" s="3" t="str">
        <f t="shared" ref="G258:G321" si="4">IF(ISBLANK(F258)=TRUE,"Cases diagnosed prior to 2007 (no Charlson score)",IF(F258=0,"0",IF(F258=1,"1",IF(F258=2,"2",IF(F258="3+","3+","check")))))</f>
        <v>Cases diagnosed prior to 2007 (no Charlson score)</v>
      </c>
    </row>
    <row r="259" spans="1:7" x14ac:dyDescent="0.25">
      <c r="A259">
        <v>475</v>
      </c>
      <c r="B259" t="s">
        <v>40</v>
      </c>
      <c r="C259" s="3" t="str">
        <f>VLOOKUP(B259,CCG_codes_lookup!$A$3:$C$35,2,FALSE)</f>
        <v>NHS Enfield</v>
      </c>
      <c r="D259" s="3" t="str">
        <f>VLOOKUP(B259,CCG_codes_lookup!$A$3:$D$35,4,FALSE)</f>
        <v>North Central London STP</v>
      </c>
      <c r="E259">
        <v>3</v>
      </c>
      <c r="G259" s="3" t="str">
        <f t="shared" si="4"/>
        <v>Cases diagnosed prior to 2007 (no Charlson score)</v>
      </c>
    </row>
    <row r="260" spans="1:7" x14ac:dyDescent="0.25">
      <c r="A260">
        <v>779</v>
      </c>
      <c r="B260" t="s">
        <v>40</v>
      </c>
      <c r="C260" s="3" t="str">
        <f>VLOOKUP(B260,CCG_codes_lookup!$A$3:$C$35,2,FALSE)</f>
        <v>NHS Enfield</v>
      </c>
      <c r="D260" s="3" t="str">
        <f>VLOOKUP(B260,CCG_codes_lookup!$A$3:$D$35,4,FALSE)</f>
        <v>North Central London STP</v>
      </c>
      <c r="E260">
        <v>4</v>
      </c>
      <c r="G260" s="3" t="str">
        <f t="shared" si="4"/>
        <v>Cases diagnosed prior to 2007 (no Charlson score)</v>
      </c>
    </row>
    <row r="261" spans="1:7" x14ac:dyDescent="0.25">
      <c r="A261">
        <v>1054</v>
      </c>
      <c r="B261" t="s">
        <v>40</v>
      </c>
      <c r="C261" s="3" t="str">
        <f>VLOOKUP(B261,CCG_codes_lookup!$A$3:$C$35,2,FALSE)</f>
        <v>NHS Enfield</v>
      </c>
      <c r="D261" s="3" t="str">
        <f>VLOOKUP(B261,CCG_codes_lookup!$A$3:$D$35,4,FALSE)</f>
        <v>North Central London STP</v>
      </c>
      <c r="E261">
        <v>5</v>
      </c>
      <c r="G261" s="3" t="str">
        <f t="shared" si="4"/>
        <v>Cases diagnosed prior to 2007 (no Charlson score)</v>
      </c>
    </row>
    <row r="262" spans="1:7" x14ac:dyDescent="0.25">
      <c r="A262">
        <v>158</v>
      </c>
      <c r="B262" t="s">
        <v>61</v>
      </c>
      <c r="C262" s="3" t="str">
        <f>VLOOKUP(B262,CCG_codes_lookup!$A$3:$C$35,2,FALSE)</f>
        <v>NHS Hounslow</v>
      </c>
      <c r="D262" s="3" t="str">
        <f>VLOOKUP(B262,CCG_codes_lookup!$A$3:$D$35,4,FALSE)</f>
        <v>North West London STP</v>
      </c>
      <c r="E262">
        <v>1</v>
      </c>
      <c r="F262">
        <v>0</v>
      </c>
      <c r="G262" s="3" t="str">
        <f t="shared" si="4"/>
        <v>0</v>
      </c>
    </row>
    <row r="263" spans="1:7" x14ac:dyDescent="0.25">
      <c r="A263">
        <v>554</v>
      </c>
      <c r="B263" t="s">
        <v>61</v>
      </c>
      <c r="C263" s="3" t="str">
        <f>VLOOKUP(B263,CCG_codes_lookup!$A$3:$C$35,2,FALSE)</f>
        <v>NHS Hounslow</v>
      </c>
      <c r="D263" s="3" t="str">
        <f>VLOOKUP(B263,CCG_codes_lookup!$A$3:$D$35,4,FALSE)</f>
        <v>North West London STP</v>
      </c>
      <c r="E263">
        <v>2</v>
      </c>
      <c r="F263">
        <v>0</v>
      </c>
      <c r="G263" s="3" t="str">
        <f t="shared" si="4"/>
        <v>0</v>
      </c>
    </row>
    <row r="264" spans="1:7" x14ac:dyDescent="0.25">
      <c r="A264">
        <v>964</v>
      </c>
      <c r="B264" t="s">
        <v>61</v>
      </c>
      <c r="C264" s="3" t="str">
        <f>VLOOKUP(B264,CCG_codes_lookup!$A$3:$C$35,2,FALSE)</f>
        <v>NHS Hounslow</v>
      </c>
      <c r="D264" s="3" t="str">
        <f>VLOOKUP(B264,CCG_codes_lookup!$A$3:$D$35,4,FALSE)</f>
        <v>North West London STP</v>
      </c>
      <c r="E264">
        <v>3</v>
      </c>
      <c r="F264">
        <v>0</v>
      </c>
      <c r="G264" s="3" t="str">
        <f t="shared" si="4"/>
        <v>0</v>
      </c>
    </row>
    <row r="265" spans="1:7" x14ac:dyDescent="0.25">
      <c r="A265">
        <v>1115</v>
      </c>
      <c r="B265" t="s">
        <v>61</v>
      </c>
      <c r="C265" s="3" t="str">
        <f>VLOOKUP(B265,CCG_codes_lookup!$A$3:$C$35,2,FALSE)</f>
        <v>NHS Hounslow</v>
      </c>
      <c r="D265" s="3" t="str">
        <f>VLOOKUP(B265,CCG_codes_lookup!$A$3:$D$35,4,FALSE)</f>
        <v>North West London STP</v>
      </c>
      <c r="E265">
        <v>4</v>
      </c>
      <c r="F265">
        <v>0</v>
      </c>
      <c r="G265" s="3" t="str">
        <f t="shared" si="4"/>
        <v>0</v>
      </c>
    </row>
    <row r="266" spans="1:7" x14ac:dyDescent="0.25">
      <c r="A266">
        <v>644</v>
      </c>
      <c r="B266" t="s">
        <v>61</v>
      </c>
      <c r="C266" s="3" t="str">
        <f>VLOOKUP(B266,CCG_codes_lookup!$A$3:$C$35,2,FALSE)</f>
        <v>NHS Hounslow</v>
      </c>
      <c r="D266" s="3" t="str">
        <f>VLOOKUP(B266,CCG_codes_lookup!$A$3:$D$35,4,FALSE)</f>
        <v>North West London STP</v>
      </c>
      <c r="E266">
        <v>5</v>
      </c>
      <c r="F266">
        <v>0</v>
      </c>
      <c r="G266" s="3" t="str">
        <f t="shared" si="4"/>
        <v>0</v>
      </c>
    </row>
    <row r="267" spans="1:7" x14ac:dyDescent="0.25">
      <c r="A267">
        <v>9</v>
      </c>
      <c r="B267" t="s">
        <v>61</v>
      </c>
      <c r="C267" s="3" t="str">
        <f>VLOOKUP(B267,CCG_codes_lookup!$A$3:$C$35,2,FALSE)</f>
        <v>NHS Hounslow</v>
      </c>
      <c r="D267" s="3" t="str">
        <f>VLOOKUP(B267,CCG_codes_lookup!$A$3:$D$35,4,FALSE)</f>
        <v>North West London STP</v>
      </c>
      <c r="E267">
        <v>1</v>
      </c>
      <c r="F267">
        <v>1</v>
      </c>
      <c r="G267" s="3" t="str">
        <f t="shared" si="4"/>
        <v>1</v>
      </c>
    </row>
    <row r="268" spans="1:7" x14ac:dyDescent="0.25">
      <c r="A268">
        <v>50</v>
      </c>
      <c r="B268" t="s">
        <v>61</v>
      </c>
      <c r="C268" s="3" t="str">
        <f>VLOOKUP(B268,CCG_codes_lookup!$A$3:$C$35,2,FALSE)</f>
        <v>NHS Hounslow</v>
      </c>
      <c r="D268" s="3" t="str">
        <f>VLOOKUP(B268,CCG_codes_lookup!$A$3:$D$35,4,FALSE)</f>
        <v>North West London STP</v>
      </c>
      <c r="E268">
        <v>2</v>
      </c>
      <c r="F268">
        <v>1</v>
      </c>
      <c r="G268" s="3" t="str">
        <f t="shared" si="4"/>
        <v>1</v>
      </c>
    </row>
    <row r="269" spans="1:7" x14ac:dyDescent="0.25">
      <c r="A269">
        <v>71</v>
      </c>
      <c r="B269" t="s">
        <v>61</v>
      </c>
      <c r="C269" s="3" t="str">
        <f>VLOOKUP(B269,CCG_codes_lookup!$A$3:$C$35,2,FALSE)</f>
        <v>NHS Hounslow</v>
      </c>
      <c r="D269" s="3" t="str">
        <f>VLOOKUP(B269,CCG_codes_lookup!$A$3:$D$35,4,FALSE)</f>
        <v>North West London STP</v>
      </c>
      <c r="E269">
        <v>3</v>
      </c>
      <c r="F269">
        <v>1</v>
      </c>
      <c r="G269" s="3" t="str">
        <f t="shared" si="4"/>
        <v>1</v>
      </c>
    </row>
    <row r="270" spans="1:7" x14ac:dyDescent="0.25">
      <c r="A270">
        <v>100</v>
      </c>
      <c r="B270" t="s">
        <v>61</v>
      </c>
      <c r="C270" s="3" t="str">
        <f>VLOOKUP(B270,CCG_codes_lookup!$A$3:$C$35,2,FALSE)</f>
        <v>NHS Hounslow</v>
      </c>
      <c r="D270" s="3" t="str">
        <f>VLOOKUP(B270,CCG_codes_lookup!$A$3:$D$35,4,FALSE)</f>
        <v>North West London STP</v>
      </c>
      <c r="E270">
        <v>4</v>
      </c>
      <c r="F270">
        <v>1</v>
      </c>
      <c r="G270" s="3" t="str">
        <f t="shared" si="4"/>
        <v>1</v>
      </c>
    </row>
    <row r="271" spans="1:7" x14ac:dyDescent="0.25">
      <c r="A271">
        <v>67</v>
      </c>
      <c r="B271" t="s">
        <v>61</v>
      </c>
      <c r="C271" s="3" t="str">
        <f>VLOOKUP(B271,CCG_codes_lookup!$A$3:$C$35,2,FALSE)</f>
        <v>NHS Hounslow</v>
      </c>
      <c r="D271" s="3" t="str">
        <f>VLOOKUP(B271,CCG_codes_lookup!$A$3:$D$35,4,FALSE)</f>
        <v>North West London STP</v>
      </c>
      <c r="E271">
        <v>5</v>
      </c>
      <c r="F271">
        <v>1</v>
      </c>
      <c r="G271" s="3" t="str">
        <f t="shared" si="4"/>
        <v>1</v>
      </c>
    </row>
    <row r="272" spans="1:7" x14ac:dyDescent="0.25">
      <c r="A272">
        <v>0</v>
      </c>
      <c r="B272" t="s">
        <v>61</v>
      </c>
      <c r="C272" s="3" t="str">
        <f>VLOOKUP(B272,CCG_codes_lookup!$A$3:$C$35,2,FALSE)</f>
        <v>NHS Hounslow</v>
      </c>
      <c r="D272" s="3" t="str">
        <f>VLOOKUP(B272,CCG_codes_lookup!$A$3:$D$35,4,FALSE)</f>
        <v>North West London STP</v>
      </c>
      <c r="E272">
        <v>1</v>
      </c>
      <c r="F272">
        <v>2</v>
      </c>
      <c r="G272" s="3" t="str">
        <f t="shared" si="4"/>
        <v>2</v>
      </c>
    </row>
    <row r="273" spans="1:7" x14ac:dyDescent="0.25">
      <c r="A273">
        <v>10</v>
      </c>
      <c r="B273" t="s">
        <v>61</v>
      </c>
      <c r="C273" s="3" t="str">
        <f>VLOOKUP(B273,CCG_codes_lookup!$A$3:$C$35,2,FALSE)</f>
        <v>NHS Hounslow</v>
      </c>
      <c r="D273" s="3" t="str">
        <f>VLOOKUP(B273,CCG_codes_lookup!$A$3:$D$35,4,FALSE)</f>
        <v>North West London STP</v>
      </c>
      <c r="E273">
        <v>2</v>
      </c>
      <c r="F273">
        <v>2</v>
      </c>
      <c r="G273" s="3" t="str">
        <f t="shared" si="4"/>
        <v>2</v>
      </c>
    </row>
    <row r="274" spans="1:7" x14ac:dyDescent="0.25">
      <c r="A274">
        <v>33</v>
      </c>
      <c r="B274" t="s">
        <v>61</v>
      </c>
      <c r="C274" s="3" t="str">
        <f>VLOOKUP(B274,CCG_codes_lookup!$A$3:$C$35,2,FALSE)</f>
        <v>NHS Hounslow</v>
      </c>
      <c r="D274" s="3" t="str">
        <f>VLOOKUP(B274,CCG_codes_lookup!$A$3:$D$35,4,FALSE)</f>
        <v>North West London STP</v>
      </c>
      <c r="E274">
        <v>3</v>
      </c>
      <c r="F274">
        <v>2</v>
      </c>
      <c r="G274" s="3" t="str">
        <f t="shared" si="4"/>
        <v>2</v>
      </c>
    </row>
    <row r="275" spans="1:7" x14ac:dyDescent="0.25">
      <c r="A275">
        <v>20</v>
      </c>
      <c r="B275" t="s">
        <v>61</v>
      </c>
      <c r="C275" s="3" t="str">
        <f>VLOOKUP(B275,CCG_codes_lookup!$A$3:$C$35,2,FALSE)</f>
        <v>NHS Hounslow</v>
      </c>
      <c r="D275" s="3" t="str">
        <f>VLOOKUP(B275,CCG_codes_lookup!$A$3:$D$35,4,FALSE)</f>
        <v>North West London STP</v>
      </c>
      <c r="E275">
        <v>4</v>
      </c>
      <c r="F275">
        <v>2</v>
      </c>
      <c r="G275" s="3" t="str">
        <f t="shared" si="4"/>
        <v>2</v>
      </c>
    </row>
    <row r="276" spans="1:7" x14ac:dyDescent="0.25">
      <c r="A276">
        <v>34</v>
      </c>
      <c r="B276" t="s">
        <v>61</v>
      </c>
      <c r="C276" s="3" t="str">
        <f>VLOOKUP(B276,CCG_codes_lookup!$A$3:$C$35,2,FALSE)</f>
        <v>NHS Hounslow</v>
      </c>
      <c r="D276" s="3" t="str">
        <f>VLOOKUP(B276,CCG_codes_lookup!$A$3:$D$35,4,FALSE)</f>
        <v>North West London STP</v>
      </c>
      <c r="E276">
        <v>5</v>
      </c>
      <c r="F276">
        <v>2</v>
      </c>
      <c r="G276" s="3" t="str">
        <f t="shared" si="4"/>
        <v>2</v>
      </c>
    </row>
    <row r="277" spans="1:7" x14ac:dyDescent="0.25">
      <c r="A277">
        <v>0</v>
      </c>
      <c r="B277" t="s">
        <v>61</v>
      </c>
      <c r="C277" s="3" t="str">
        <f>VLOOKUP(B277,CCG_codes_lookup!$A$3:$C$35,2,FALSE)</f>
        <v>NHS Hounslow</v>
      </c>
      <c r="D277" s="3" t="str">
        <f>VLOOKUP(B277,CCG_codes_lookup!$A$3:$D$35,4,FALSE)</f>
        <v>North West London STP</v>
      </c>
      <c r="E277">
        <v>1</v>
      </c>
      <c r="F277" t="s">
        <v>109</v>
      </c>
      <c r="G277" s="3" t="str">
        <f t="shared" si="4"/>
        <v>3+</v>
      </c>
    </row>
    <row r="278" spans="1:7" x14ac:dyDescent="0.25">
      <c r="A278">
        <v>10</v>
      </c>
      <c r="B278" t="s">
        <v>61</v>
      </c>
      <c r="C278" s="3" t="str">
        <f>VLOOKUP(B278,CCG_codes_lookup!$A$3:$C$35,2,FALSE)</f>
        <v>NHS Hounslow</v>
      </c>
      <c r="D278" s="3" t="str">
        <f>VLOOKUP(B278,CCG_codes_lookup!$A$3:$D$35,4,FALSE)</f>
        <v>North West London STP</v>
      </c>
      <c r="E278">
        <v>2</v>
      </c>
      <c r="F278" t="s">
        <v>109</v>
      </c>
      <c r="G278" s="3" t="str">
        <f t="shared" si="4"/>
        <v>3+</v>
      </c>
    </row>
    <row r="279" spans="1:7" x14ac:dyDescent="0.25">
      <c r="A279">
        <v>27</v>
      </c>
      <c r="B279" t="s">
        <v>61</v>
      </c>
      <c r="C279" s="3" t="str">
        <f>VLOOKUP(B279,CCG_codes_lookup!$A$3:$C$35,2,FALSE)</f>
        <v>NHS Hounslow</v>
      </c>
      <c r="D279" s="3" t="str">
        <f>VLOOKUP(B279,CCG_codes_lookup!$A$3:$D$35,4,FALSE)</f>
        <v>North West London STP</v>
      </c>
      <c r="E279">
        <v>3</v>
      </c>
      <c r="F279" t="s">
        <v>109</v>
      </c>
      <c r="G279" s="3" t="str">
        <f t="shared" si="4"/>
        <v>3+</v>
      </c>
    </row>
    <row r="280" spans="1:7" x14ac:dyDescent="0.25">
      <c r="A280">
        <v>38</v>
      </c>
      <c r="B280" t="s">
        <v>61</v>
      </c>
      <c r="C280" s="3" t="str">
        <f>VLOOKUP(B280,CCG_codes_lookup!$A$3:$C$35,2,FALSE)</f>
        <v>NHS Hounslow</v>
      </c>
      <c r="D280" s="3" t="str">
        <f>VLOOKUP(B280,CCG_codes_lookup!$A$3:$D$35,4,FALSE)</f>
        <v>North West London STP</v>
      </c>
      <c r="E280">
        <v>4</v>
      </c>
      <c r="F280" t="s">
        <v>109</v>
      </c>
      <c r="G280" s="3" t="str">
        <f t="shared" si="4"/>
        <v>3+</v>
      </c>
    </row>
    <row r="281" spans="1:7" x14ac:dyDescent="0.25">
      <c r="A281">
        <v>16</v>
      </c>
      <c r="B281" t="s">
        <v>61</v>
      </c>
      <c r="C281" s="3" t="str">
        <f>VLOOKUP(B281,CCG_codes_lookup!$A$3:$C$35,2,FALSE)</f>
        <v>NHS Hounslow</v>
      </c>
      <c r="D281" s="3" t="str">
        <f>VLOOKUP(B281,CCG_codes_lookup!$A$3:$D$35,4,FALSE)</f>
        <v>North West London STP</v>
      </c>
      <c r="E281">
        <v>5</v>
      </c>
      <c r="F281" t="s">
        <v>109</v>
      </c>
      <c r="G281" s="3" t="str">
        <f t="shared" si="4"/>
        <v>3+</v>
      </c>
    </row>
    <row r="282" spans="1:7" x14ac:dyDescent="0.25">
      <c r="A282">
        <v>89</v>
      </c>
      <c r="B282" t="s">
        <v>61</v>
      </c>
      <c r="C282" s="3" t="str">
        <f>VLOOKUP(B282,CCG_codes_lookup!$A$3:$C$35,2,FALSE)</f>
        <v>NHS Hounslow</v>
      </c>
      <c r="D282" s="3" t="str">
        <f>VLOOKUP(B282,CCG_codes_lookup!$A$3:$D$35,4,FALSE)</f>
        <v>North West London STP</v>
      </c>
      <c r="E282">
        <v>1</v>
      </c>
      <c r="G282" s="3" t="str">
        <f t="shared" si="4"/>
        <v>Cases diagnosed prior to 2007 (no Charlson score)</v>
      </c>
    </row>
    <row r="283" spans="1:7" x14ac:dyDescent="0.25">
      <c r="A283">
        <v>381</v>
      </c>
      <c r="B283" t="s">
        <v>61</v>
      </c>
      <c r="C283" s="3" t="str">
        <f>VLOOKUP(B283,CCG_codes_lookup!$A$3:$C$35,2,FALSE)</f>
        <v>NHS Hounslow</v>
      </c>
      <c r="D283" s="3" t="str">
        <f>VLOOKUP(B283,CCG_codes_lookup!$A$3:$D$35,4,FALSE)</f>
        <v>North West London STP</v>
      </c>
      <c r="E283">
        <v>2</v>
      </c>
      <c r="G283" s="3" t="str">
        <f t="shared" si="4"/>
        <v>Cases diagnosed prior to 2007 (no Charlson score)</v>
      </c>
    </row>
    <row r="284" spans="1:7" x14ac:dyDescent="0.25">
      <c r="A284">
        <v>493</v>
      </c>
      <c r="B284" t="s">
        <v>61</v>
      </c>
      <c r="C284" s="3" t="str">
        <f>VLOOKUP(B284,CCG_codes_lookup!$A$3:$C$35,2,FALSE)</f>
        <v>NHS Hounslow</v>
      </c>
      <c r="D284" s="3" t="str">
        <f>VLOOKUP(B284,CCG_codes_lookup!$A$3:$D$35,4,FALSE)</f>
        <v>North West London STP</v>
      </c>
      <c r="E284">
        <v>3</v>
      </c>
      <c r="G284" s="3" t="str">
        <f t="shared" si="4"/>
        <v>Cases diagnosed prior to 2007 (no Charlson score)</v>
      </c>
    </row>
    <row r="285" spans="1:7" x14ac:dyDescent="0.25">
      <c r="A285">
        <v>535</v>
      </c>
      <c r="B285" t="s">
        <v>61</v>
      </c>
      <c r="C285" s="3" t="str">
        <f>VLOOKUP(B285,CCG_codes_lookup!$A$3:$C$35,2,FALSE)</f>
        <v>NHS Hounslow</v>
      </c>
      <c r="D285" s="3" t="str">
        <f>VLOOKUP(B285,CCG_codes_lookup!$A$3:$D$35,4,FALSE)</f>
        <v>North West London STP</v>
      </c>
      <c r="E285">
        <v>4</v>
      </c>
      <c r="G285" s="3" t="str">
        <f t="shared" si="4"/>
        <v>Cases diagnosed prior to 2007 (no Charlson score)</v>
      </c>
    </row>
    <row r="286" spans="1:7" x14ac:dyDescent="0.25">
      <c r="A286">
        <v>368</v>
      </c>
      <c r="B286" t="s">
        <v>61</v>
      </c>
      <c r="C286" s="3" t="str">
        <f>VLOOKUP(B286,CCG_codes_lookup!$A$3:$C$35,2,FALSE)</f>
        <v>NHS Hounslow</v>
      </c>
      <c r="D286" s="3" t="str">
        <f>VLOOKUP(B286,CCG_codes_lookup!$A$3:$D$35,4,FALSE)</f>
        <v>North West London STP</v>
      </c>
      <c r="E286">
        <v>5</v>
      </c>
      <c r="G286" s="3" t="str">
        <f t="shared" si="4"/>
        <v>Cases diagnosed prior to 2007 (no Charlson score)</v>
      </c>
    </row>
    <row r="287" spans="1:7" x14ac:dyDescent="0.25">
      <c r="A287">
        <v>142</v>
      </c>
      <c r="B287" t="s">
        <v>43</v>
      </c>
      <c r="C287" s="3" t="str">
        <f>VLOOKUP(B287,CCG_codes_lookup!$A$3:$C$35,2,FALSE)</f>
        <v>NHS Greenwich</v>
      </c>
      <c r="D287" s="3" t="str">
        <f>VLOOKUP(B287,CCG_codes_lookup!$A$3:$D$35,4,FALSE)</f>
        <v>South East London STP</v>
      </c>
      <c r="E287">
        <v>1</v>
      </c>
      <c r="F287">
        <v>0</v>
      </c>
      <c r="G287" s="3" t="str">
        <f t="shared" si="4"/>
        <v>0</v>
      </c>
    </row>
    <row r="288" spans="1:7" x14ac:dyDescent="0.25">
      <c r="A288">
        <v>434</v>
      </c>
      <c r="B288" t="s">
        <v>43</v>
      </c>
      <c r="C288" s="3" t="str">
        <f>VLOOKUP(B288,CCG_codes_lookup!$A$3:$C$35,2,FALSE)</f>
        <v>NHS Greenwich</v>
      </c>
      <c r="D288" s="3" t="str">
        <f>VLOOKUP(B288,CCG_codes_lookup!$A$3:$D$35,4,FALSE)</f>
        <v>South East London STP</v>
      </c>
      <c r="E288">
        <v>2</v>
      </c>
      <c r="F288">
        <v>0</v>
      </c>
      <c r="G288" s="3" t="str">
        <f t="shared" si="4"/>
        <v>0</v>
      </c>
    </row>
    <row r="289" spans="1:7" x14ac:dyDescent="0.25">
      <c r="A289">
        <v>889</v>
      </c>
      <c r="B289" t="s">
        <v>43</v>
      </c>
      <c r="C289" s="3" t="str">
        <f>VLOOKUP(B289,CCG_codes_lookup!$A$3:$C$35,2,FALSE)</f>
        <v>NHS Greenwich</v>
      </c>
      <c r="D289" s="3" t="str">
        <f>VLOOKUP(B289,CCG_codes_lookup!$A$3:$D$35,4,FALSE)</f>
        <v>South East London STP</v>
      </c>
      <c r="E289">
        <v>3</v>
      </c>
      <c r="F289">
        <v>0</v>
      </c>
      <c r="G289" s="3" t="str">
        <f t="shared" si="4"/>
        <v>0</v>
      </c>
    </row>
    <row r="290" spans="1:7" x14ac:dyDescent="0.25">
      <c r="A290">
        <v>875</v>
      </c>
      <c r="B290" t="s">
        <v>43</v>
      </c>
      <c r="C290" s="3" t="str">
        <f>VLOOKUP(B290,CCG_codes_lookup!$A$3:$C$35,2,FALSE)</f>
        <v>NHS Greenwich</v>
      </c>
      <c r="D290" s="3" t="str">
        <f>VLOOKUP(B290,CCG_codes_lookup!$A$3:$D$35,4,FALSE)</f>
        <v>South East London STP</v>
      </c>
      <c r="E290">
        <v>4</v>
      </c>
      <c r="F290">
        <v>0</v>
      </c>
      <c r="G290" s="3" t="str">
        <f t="shared" si="4"/>
        <v>0</v>
      </c>
    </row>
    <row r="291" spans="1:7" x14ac:dyDescent="0.25">
      <c r="A291">
        <v>1076</v>
      </c>
      <c r="B291" t="s">
        <v>43</v>
      </c>
      <c r="C291" s="3" t="str">
        <f>VLOOKUP(B291,CCG_codes_lookup!$A$3:$C$35,2,FALSE)</f>
        <v>NHS Greenwich</v>
      </c>
      <c r="D291" s="3" t="str">
        <f>VLOOKUP(B291,CCG_codes_lookup!$A$3:$D$35,4,FALSE)</f>
        <v>South East London STP</v>
      </c>
      <c r="E291">
        <v>5</v>
      </c>
      <c r="F291">
        <v>0</v>
      </c>
      <c r="G291" s="3" t="str">
        <f t="shared" si="4"/>
        <v>0</v>
      </c>
    </row>
    <row r="292" spans="1:7" x14ac:dyDescent="0.25">
      <c r="A292">
        <v>5</v>
      </c>
      <c r="B292" t="s">
        <v>43</v>
      </c>
      <c r="C292" s="3" t="str">
        <f>VLOOKUP(B292,CCG_codes_lookup!$A$3:$C$35,2,FALSE)</f>
        <v>NHS Greenwich</v>
      </c>
      <c r="D292" s="3" t="str">
        <f>VLOOKUP(B292,CCG_codes_lookup!$A$3:$D$35,4,FALSE)</f>
        <v>South East London STP</v>
      </c>
      <c r="E292">
        <v>1</v>
      </c>
      <c r="F292">
        <v>1</v>
      </c>
      <c r="G292" s="3" t="str">
        <f t="shared" si="4"/>
        <v>1</v>
      </c>
    </row>
    <row r="293" spans="1:7" x14ac:dyDescent="0.25">
      <c r="A293">
        <v>35</v>
      </c>
      <c r="B293" t="s">
        <v>43</v>
      </c>
      <c r="C293" s="3" t="str">
        <f>VLOOKUP(B293,CCG_codes_lookup!$A$3:$C$35,2,FALSE)</f>
        <v>NHS Greenwich</v>
      </c>
      <c r="D293" s="3" t="str">
        <f>VLOOKUP(B293,CCG_codes_lookup!$A$3:$D$35,4,FALSE)</f>
        <v>South East London STP</v>
      </c>
      <c r="E293">
        <v>2</v>
      </c>
      <c r="F293">
        <v>1</v>
      </c>
      <c r="G293" s="3" t="str">
        <f t="shared" si="4"/>
        <v>1</v>
      </c>
    </row>
    <row r="294" spans="1:7" x14ac:dyDescent="0.25">
      <c r="A294">
        <v>58</v>
      </c>
      <c r="B294" t="s">
        <v>43</v>
      </c>
      <c r="C294" s="3" t="str">
        <f>VLOOKUP(B294,CCG_codes_lookup!$A$3:$C$35,2,FALSE)</f>
        <v>NHS Greenwich</v>
      </c>
      <c r="D294" s="3" t="str">
        <f>VLOOKUP(B294,CCG_codes_lookup!$A$3:$D$35,4,FALSE)</f>
        <v>South East London STP</v>
      </c>
      <c r="E294">
        <v>3</v>
      </c>
      <c r="F294">
        <v>1</v>
      </c>
      <c r="G294" s="3" t="str">
        <f t="shared" si="4"/>
        <v>1</v>
      </c>
    </row>
    <row r="295" spans="1:7" x14ac:dyDescent="0.25">
      <c r="A295">
        <v>70</v>
      </c>
      <c r="B295" t="s">
        <v>43</v>
      </c>
      <c r="C295" s="3" t="str">
        <f>VLOOKUP(B295,CCG_codes_lookup!$A$3:$C$35,2,FALSE)</f>
        <v>NHS Greenwich</v>
      </c>
      <c r="D295" s="3" t="str">
        <f>VLOOKUP(B295,CCG_codes_lookup!$A$3:$D$35,4,FALSE)</f>
        <v>South East London STP</v>
      </c>
      <c r="E295">
        <v>4</v>
      </c>
      <c r="F295">
        <v>1</v>
      </c>
      <c r="G295" s="3" t="str">
        <f t="shared" si="4"/>
        <v>1</v>
      </c>
    </row>
    <row r="296" spans="1:7" x14ac:dyDescent="0.25">
      <c r="A296">
        <v>96</v>
      </c>
      <c r="B296" t="s">
        <v>43</v>
      </c>
      <c r="C296" s="3" t="str">
        <f>VLOOKUP(B296,CCG_codes_lookup!$A$3:$C$35,2,FALSE)</f>
        <v>NHS Greenwich</v>
      </c>
      <c r="D296" s="3" t="str">
        <f>VLOOKUP(B296,CCG_codes_lookup!$A$3:$D$35,4,FALSE)</f>
        <v>South East London STP</v>
      </c>
      <c r="E296">
        <v>5</v>
      </c>
      <c r="F296">
        <v>1</v>
      </c>
      <c r="G296" s="3" t="str">
        <f t="shared" si="4"/>
        <v>1</v>
      </c>
    </row>
    <row r="297" spans="1:7" x14ac:dyDescent="0.25">
      <c r="A297">
        <v>5</v>
      </c>
      <c r="B297" t="s">
        <v>43</v>
      </c>
      <c r="C297" s="3" t="str">
        <f>VLOOKUP(B297,CCG_codes_lookup!$A$3:$C$35,2,FALSE)</f>
        <v>NHS Greenwich</v>
      </c>
      <c r="D297" s="3" t="str">
        <f>VLOOKUP(B297,CCG_codes_lookup!$A$3:$D$35,4,FALSE)</f>
        <v>South East London STP</v>
      </c>
      <c r="E297">
        <v>1</v>
      </c>
      <c r="F297">
        <v>2</v>
      </c>
      <c r="G297" s="3" t="str">
        <f t="shared" si="4"/>
        <v>2</v>
      </c>
    </row>
    <row r="298" spans="1:7" x14ac:dyDescent="0.25">
      <c r="A298">
        <v>5</v>
      </c>
      <c r="B298" t="s">
        <v>43</v>
      </c>
      <c r="C298" s="3" t="str">
        <f>VLOOKUP(B298,CCG_codes_lookup!$A$3:$C$35,2,FALSE)</f>
        <v>NHS Greenwich</v>
      </c>
      <c r="D298" s="3" t="str">
        <f>VLOOKUP(B298,CCG_codes_lookup!$A$3:$D$35,4,FALSE)</f>
        <v>South East London STP</v>
      </c>
      <c r="E298">
        <v>2</v>
      </c>
      <c r="F298">
        <v>2</v>
      </c>
      <c r="G298" s="3" t="str">
        <f t="shared" si="4"/>
        <v>2</v>
      </c>
    </row>
    <row r="299" spans="1:7" x14ac:dyDescent="0.25">
      <c r="A299">
        <v>16</v>
      </c>
      <c r="B299" t="s">
        <v>43</v>
      </c>
      <c r="C299" s="3" t="str">
        <f>VLOOKUP(B299,CCG_codes_lookup!$A$3:$C$35,2,FALSE)</f>
        <v>NHS Greenwich</v>
      </c>
      <c r="D299" s="3" t="str">
        <f>VLOOKUP(B299,CCG_codes_lookup!$A$3:$D$35,4,FALSE)</f>
        <v>South East London STP</v>
      </c>
      <c r="E299">
        <v>3</v>
      </c>
      <c r="F299">
        <v>2</v>
      </c>
      <c r="G299" s="3" t="str">
        <f t="shared" si="4"/>
        <v>2</v>
      </c>
    </row>
    <row r="300" spans="1:7" x14ac:dyDescent="0.25">
      <c r="A300">
        <v>34</v>
      </c>
      <c r="B300" t="s">
        <v>43</v>
      </c>
      <c r="C300" s="3" t="str">
        <f>VLOOKUP(B300,CCG_codes_lookup!$A$3:$C$35,2,FALSE)</f>
        <v>NHS Greenwich</v>
      </c>
      <c r="D300" s="3" t="str">
        <f>VLOOKUP(B300,CCG_codes_lookup!$A$3:$D$35,4,FALSE)</f>
        <v>South East London STP</v>
      </c>
      <c r="E300">
        <v>4</v>
      </c>
      <c r="F300">
        <v>2</v>
      </c>
      <c r="G300" s="3" t="str">
        <f t="shared" si="4"/>
        <v>2</v>
      </c>
    </row>
    <row r="301" spans="1:7" x14ac:dyDescent="0.25">
      <c r="A301">
        <v>52</v>
      </c>
      <c r="B301" t="s">
        <v>43</v>
      </c>
      <c r="C301" s="3" t="str">
        <f>VLOOKUP(B301,CCG_codes_lookup!$A$3:$C$35,2,FALSE)</f>
        <v>NHS Greenwich</v>
      </c>
      <c r="D301" s="3" t="str">
        <f>VLOOKUP(B301,CCG_codes_lookup!$A$3:$D$35,4,FALSE)</f>
        <v>South East London STP</v>
      </c>
      <c r="E301">
        <v>5</v>
      </c>
      <c r="F301">
        <v>2</v>
      </c>
      <c r="G301" s="3" t="str">
        <f t="shared" si="4"/>
        <v>2</v>
      </c>
    </row>
    <row r="302" spans="1:7" x14ac:dyDescent="0.25">
      <c r="A302">
        <v>5</v>
      </c>
      <c r="B302" t="s">
        <v>43</v>
      </c>
      <c r="C302" s="3" t="str">
        <f>VLOOKUP(B302,CCG_codes_lookup!$A$3:$C$35,2,FALSE)</f>
        <v>NHS Greenwich</v>
      </c>
      <c r="D302" s="3" t="str">
        <f>VLOOKUP(B302,CCG_codes_lookup!$A$3:$D$35,4,FALSE)</f>
        <v>South East London STP</v>
      </c>
      <c r="E302">
        <v>1</v>
      </c>
      <c r="F302" t="s">
        <v>109</v>
      </c>
      <c r="G302" s="3" t="str">
        <f t="shared" si="4"/>
        <v>3+</v>
      </c>
    </row>
    <row r="303" spans="1:7" x14ac:dyDescent="0.25">
      <c r="A303">
        <v>10</v>
      </c>
      <c r="B303" t="s">
        <v>43</v>
      </c>
      <c r="C303" s="3" t="str">
        <f>VLOOKUP(B303,CCG_codes_lookup!$A$3:$C$35,2,FALSE)</f>
        <v>NHS Greenwich</v>
      </c>
      <c r="D303" s="3" t="str">
        <f>VLOOKUP(B303,CCG_codes_lookup!$A$3:$D$35,4,FALSE)</f>
        <v>South East London STP</v>
      </c>
      <c r="E303">
        <v>2</v>
      </c>
      <c r="F303" t="s">
        <v>109</v>
      </c>
      <c r="G303" s="3" t="str">
        <f t="shared" si="4"/>
        <v>3+</v>
      </c>
    </row>
    <row r="304" spans="1:7" x14ac:dyDescent="0.25">
      <c r="A304">
        <v>18</v>
      </c>
      <c r="B304" t="s">
        <v>43</v>
      </c>
      <c r="C304" s="3" t="str">
        <f>VLOOKUP(B304,CCG_codes_lookup!$A$3:$C$35,2,FALSE)</f>
        <v>NHS Greenwich</v>
      </c>
      <c r="D304" s="3" t="str">
        <f>VLOOKUP(B304,CCG_codes_lookup!$A$3:$D$35,4,FALSE)</f>
        <v>South East London STP</v>
      </c>
      <c r="E304">
        <v>3</v>
      </c>
      <c r="F304" t="s">
        <v>109</v>
      </c>
      <c r="G304" s="3" t="str">
        <f t="shared" si="4"/>
        <v>3+</v>
      </c>
    </row>
    <row r="305" spans="1:7" x14ac:dyDescent="0.25">
      <c r="A305">
        <v>14</v>
      </c>
      <c r="B305" t="s">
        <v>43</v>
      </c>
      <c r="C305" s="3" t="str">
        <f>VLOOKUP(B305,CCG_codes_lookup!$A$3:$C$35,2,FALSE)</f>
        <v>NHS Greenwich</v>
      </c>
      <c r="D305" s="3" t="str">
        <f>VLOOKUP(B305,CCG_codes_lookup!$A$3:$D$35,4,FALSE)</f>
        <v>South East London STP</v>
      </c>
      <c r="E305">
        <v>4</v>
      </c>
      <c r="F305" t="s">
        <v>109</v>
      </c>
      <c r="G305" s="3" t="str">
        <f t="shared" si="4"/>
        <v>3+</v>
      </c>
    </row>
    <row r="306" spans="1:7" x14ac:dyDescent="0.25">
      <c r="A306">
        <v>41</v>
      </c>
      <c r="B306" t="s">
        <v>43</v>
      </c>
      <c r="C306" s="3" t="str">
        <f>VLOOKUP(B306,CCG_codes_lookup!$A$3:$C$35,2,FALSE)</f>
        <v>NHS Greenwich</v>
      </c>
      <c r="D306" s="3" t="str">
        <f>VLOOKUP(B306,CCG_codes_lookup!$A$3:$D$35,4,FALSE)</f>
        <v>South East London STP</v>
      </c>
      <c r="E306">
        <v>5</v>
      </c>
      <c r="F306" t="s">
        <v>109</v>
      </c>
      <c r="G306" s="3" t="str">
        <f t="shared" si="4"/>
        <v>3+</v>
      </c>
    </row>
    <row r="307" spans="1:7" x14ac:dyDescent="0.25">
      <c r="A307">
        <v>60</v>
      </c>
      <c r="B307" t="s">
        <v>43</v>
      </c>
      <c r="C307" s="3" t="str">
        <f>VLOOKUP(B307,CCG_codes_lookup!$A$3:$C$35,2,FALSE)</f>
        <v>NHS Greenwich</v>
      </c>
      <c r="D307" s="3" t="str">
        <f>VLOOKUP(B307,CCG_codes_lookup!$A$3:$D$35,4,FALSE)</f>
        <v>South East London STP</v>
      </c>
      <c r="E307">
        <v>1</v>
      </c>
      <c r="G307" s="3" t="str">
        <f t="shared" si="4"/>
        <v>Cases diagnosed prior to 2007 (no Charlson score)</v>
      </c>
    </row>
    <row r="308" spans="1:7" x14ac:dyDescent="0.25">
      <c r="A308">
        <v>249</v>
      </c>
      <c r="B308" t="s">
        <v>43</v>
      </c>
      <c r="C308" s="3" t="str">
        <f>VLOOKUP(B308,CCG_codes_lookup!$A$3:$C$35,2,FALSE)</f>
        <v>NHS Greenwich</v>
      </c>
      <c r="D308" s="3" t="str">
        <f>VLOOKUP(B308,CCG_codes_lookup!$A$3:$D$35,4,FALSE)</f>
        <v>South East London STP</v>
      </c>
      <c r="E308">
        <v>2</v>
      </c>
      <c r="G308" s="3" t="str">
        <f t="shared" si="4"/>
        <v>Cases diagnosed prior to 2007 (no Charlson score)</v>
      </c>
    </row>
    <row r="309" spans="1:7" x14ac:dyDescent="0.25">
      <c r="A309">
        <v>525</v>
      </c>
      <c r="B309" t="s">
        <v>43</v>
      </c>
      <c r="C309" s="3" t="str">
        <f>VLOOKUP(B309,CCG_codes_lookup!$A$3:$C$35,2,FALSE)</f>
        <v>NHS Greenwich</v>
      </c>
      <c r="D309" s="3" t="str">
        <f>VLOOKUP(B309,CCG_codes_lookup!$A$3:$D$35,4,FALSE)</f>
        <v>South East London STP</v>
      </c>
      <c r="E309">
        <v>3</v>
      </c>
      <c r="G309" s="3" t="str">
        <f t="shared" si="4"/>
        <v>Cases diagnosed prior to 2007 (no Charlson score)</v>
      </c>
    </row>
    <row r="310" spans="1:7" x14ac:dyDescent="0.25">
      <c r="A310">
        <v>512</v>
      </c>
      <c r="B310" t="s">
        <v>43</v>
      </c>
      <c r="C310" s="3" t="str">
        <f>VLOOKUP(B310,CCG_codes_lookup!$A$3:$C$35,2,FALSE)</f>
        <v>NHS Greenwich</v>
      </c>
      <c r="D310" s="3" t="str">
        <f>VLOOKUP(B310,CCG_codes_lookup!$A$3:$D$35,4,FALSE)</f>
        <v>South East London STP</v>
      </c>
      <c r="E310">
        <v>4</v>
      </c>
      <c r="G310" s="3" t="str">
        <f t="shared" si="4"/>
        <v>Cases diagnosed prior to 2007 (no Charlson score)</v>
      </c>
    </row>
    <row r="311" spans="1:7" x14ac:dyDescent="0.25">
      <c r="A311">
        <v>667</v>
      </c>
      <c r="B311" t="s">
        <v>43</v>
      </c>
      <c r="C311" s="3" t="str">
        <f>VLOOKUP(B311,CCG_codes_lookup!$A$3:$C$35,2,FALSE)</f>
        <v>NHS Greenwich</v>
      </c>
      <c r="D311" s="3" t="str">
        <f>VLOOKUP(B311,CCG_codes_lookup!$A$3:$D$35,4,FALSE)</f>
        <v>South East London STP</v>
      </c>
      <c r="E311">
        <v>5</v>
      </c>
      <c r="G311" s="3" t="str">
        <f t="shared" si="4"/>
        <v>Cases diagnosed prior to 2007 (no Charlson score)</v>
      </c>
    </row>
    <row r="312" spans="1:7" x14ac:dyDescent="0.25">
      <c r="A312">
        <v>268</v>
      </c>
      <c r="B312" t="s">
        <v>46</v>
      </c>
      <c r="C312" s="3" t="str">
        <f>VLOOKUP(B312,CCG_codes_lookup!$A$3:$C$35,2,FALSE)</f>
        <v>NHS Hammersmith and Fulham</v>
      </c>
      <c r="D312" s="3" t="str">
        <f>VLOOKUP(B312,CCG_codes_lookup!$A$3:$D$35,4,FALSE)</f>
        <v>North West London STP</v>
      </c>
      <c r="E312">
        <v>1</v>
      </c>
      <c r="F312">
        <v>0</v>
      </c>
      <c r="G312" s="3" t="str">
        <f t="shared" si="4"/>
        <v>0</v>
      </c>
    </row>
    <row r="313" spans="1:7" x14ac:dyDescent="0.25">
      <c r="A313">
        <v>420</v>
      </c>
      <c r="B313" t="s">
        <v>46</v>
      </c>
      <c r="C313" s="3" t="str">
        <f>VLOOKUP(B313,CCG_codes_lookup!$A$3:$C$35,2,FALSE)</f>
        <v>NHS Hammersmith and Fulham</v>
      </c>
      <c r="D313" s="3" t="str">
        <f>VLOOKUP(B313,CCG_codes_lookup!$A$3:$D$35,4,FALSE)</f>
        <v>North West London STP</v>
      </c>
      <c r="E313">
        <v>2</v>
      </c>
      <c r="F313">
        <v>0</v>
      </c>
      <c r="G313" s="3" t="str">
        <f t="shared" si="4"/>
        <v>0</v>
      </c>
    </row>
    <row r="314" spans="1:7" x14ac:dyDescent="0.25">
      <c r="A314">
        <v>554</v>
      </c>
      <c r="B314" t="s">
        <v>46</v>
      </c>
      <c r="C314" s="3" t="str">
        <f>VLOOKUP(B314,CCG_codes_lookup!$A$3:$C$35,2,FALSE)</f>
        <v>NHS Hammersmith and Fulham</v>
      </c>
      <c r="D314" s="3" t="str">
        <f>VLOOKUP(B314,CCG_codes_lookup!$A$3:$D$35,4,FALSE)</f>
        <v>North West London STP</v>
      </c>
      <c r="E314">
        <v>3</v>
      </c>
      <c r="F314">
        <v>0</v>
      </c>
      <c r="G314" s="3" t="str">
        <f t="shared" si="4"/>
        <v>0</v>
      </c>
    </row>
    <row r="315" spans="1:7" x14ac:dyDescent="0.25">
      <c r="A315">
        <v>814</v>
      </c>
      <c r="B315" t="s">
        <v>46</v>
      </c>
      <c r="C315" s="3" t="str">
        <f>VLOOKUP(B315,CCG_codes_lookup!$A$3:$C$35,2,FALSE)</f>
        <v>NHS Hammersmith and Fulham</v>
      </c>
      <c r="D315" s="3" t="str">
        <f>VLOOKUP(B315,CCG_codes_lookup!$A$3:$D$35,4,FALSE)</f>
        <v>North West London STP</v>
      </c>
      <c r="E315">
        <v>4</v>
      </c>
      <c r="F315">
        <v>0</v>
      </c>
      <c r="G315" s="3" t="str">
        <f t="shared" si="4"/>
        <v>0</v>
      </c>
    </row>
    <row r="316" spans="1:7" x14ac:dyDescent="0.25">
      <c r="A316">
        <v>481</v>
      </c>
      <c r="B316" t="s">
        <v>46</v>
      </c>
      <c r="C316" s="3" t="str">
        <f>VLOOKUP(B316,CCG_codes_lookup!$A$3:$C$35,2,FALSE)</f>
        <v>NHS Hammersmith and Fulham</v>
      </c>
      <c r="D316" s="3" t="str">
        <f>VLOOKUP(B316,CCG_codes_lookup!$A$3:$D$35,4,FALSE)</f>
        <v>North West London STP</v>
      </c>
      <c r="E316">
        <v>5</v>
      </c>
      <c r="F316">
        <v>0</v>
      </c>
      <c r="G316" s="3" t="str">
        <f t="shared" si="4"/>
        <v>0</v>
      </c>
    </row>
    <row r="317" spans="1:7" x14ac:dyDescent="0.25">
      <c r="A317">
        <v>13</v>
      </c>
      <c r="B317" t="s">
        <v>46</v>
      </c>
      <c r="C317" s="3" t="str">
        <f>VLOOKUP(B317,CCG_codes_lookup!$A$3:$C$35,2,FALSE)</f>
        <v>NHS Hammersmith and Fulham</v>
      </c>
      <c r="D317" s="3" t="str">
        <f>VLOOKUP(B317,CCG_codes_lookup!$A$3:$D$35,4,FALSE)</f>
        <v>North West London STP</v>
      </c>
      <c r="E317">
        <v>1</v>
      </c>
      <c r="F317">
        <v>1</v>
      </c>
      <c r="G317" s="3" t="str">
        <f t="shared" si="4"/>
        <v>1</v>
      </c>
    </row>
    <row r="318" spans="1:7" x14ac:dyDescent="0.25">
      <c r="A318">
        <v>14</v>
      </c>
      <c r="B318" t="s">
        <v>46</v>
      </c>
      <c r="C318" s="3" t="str">
        <f>VLOOKUP(B318,CCG_codes_lookup!$A$3:$C$35,2,FALSE)</f>
        <v>NHS Hammersmith and Fulham</v>
      </c>
      <c r="D318" s="3" t="str">
        <f>VLOOKUP(B318,CCG_codes_lookup!$A$3:$D$35,4,FALSE)</f>
        <v>North West London STP</v>
      </c>
      <c r="E318">
        <v>2</v>
      </c>
      <c r="F318">
        <v>1</v>
      </c>
      <c r="G318" s="3" t="str">
        <f t="shared" si="4"/>
        <v>1</v>
      </c>
    </row>
    <row r="319" spans="1:7" x14ac:dyDescent="0.25">
      <c r="A319">
        <v>36</v>
      </c>
      <c r="B319" t="s">
        <v>46</v>
      </c>
      <c r="C319" s="3" t="str">
        <f>VLOOKUP(B319,CCG_codes_lookup!$A$3:$C$35,2,FALSE)</f>
        <v>NHS Hammersmith and Fulham</v>
      </c>
      <c r="D319" s="3" t="str">
        <f>VLOOKUP(B319,CCG_codes_lookup!$A$3:$D$35,4,FALSE)</f>
        <v>North West London STP</v>
      </c>
      <c r="E319">
        <v>3</v>
      </c>
      <c r="F319">
        <v>1</v>
      </c>
      <c r="G319" s="3" t="str">
        <f t="shared" si="4"/>
        <v>1</v>
      </c>
    </row>
    <row r="320" spans="1:7" x14ac:dyDescent="0.25">
      <c r="A320">
        <v>61</v>
      </c>
      <c r="B320" t="s">
        <v>46</v>
      </c>
      <c r="C320" s="3" t="str">
        <f>VLOOKUP(B320,CCG_codes_lookup!$A$3:$C$35,2,FALSE)</f>
        <v>NHS Hammersmith and Fulham</v>
      </c>
      <c r="D320" s="3" t="str">
        <f>VLOOKUP(B320,CCG_codes_lookup!$A$3:$D$35,4,FALSE)</f>
        <v>North West London STP</v>
      </c>
      <c r="E320">
        <v>4</v>
      </c>
      <c r="F320">
        <v>1</v>
      </c>
      <c r="G320" s="3" t="str">
        <f t="shared" si="4"/>
        <v>1</v>
      </c>
    </row>
    <row r="321" spans="1:7" x14ac:dyDescent="0.25">
      <c r="A321">
        <v>58</v>
      </c>
      <c r="B321" t="s">
        <v>46</v>
      </c>
      <c r="C321" s="3" t="str">
        <f>VLOOKUP(B321,CCG_codes_lookup!$A$3:$C$35,2,FALSE)</f>
        <v>NHS Hammersmith and Fulham</v>
      </c>
      <c r="D321" s="3" t="str">
        <f>VLOOKUP(B321,CCG_codes_lookup!$A$3:$D$35,4,FALSE)</f>
        <v>North West London STP</v>
      </c>
      <c r="E321">
        <v>5</v>
      </c>
      <c r="F321">
        <v>1</v>
      </c>
      <c r="G321" s="3" t="str">
        <f t="shared" si="4"/>
        <v>1</v>
      </c>
    </row>
    <row r="322" spans="1:7" x14ac:dyDescent="0.25">
      <c r="A322">
        <v>5</v>
      </c>
      <c r="B322" t="s">
        <v>46</v>
      </c>
      <c r="C322" s="3" t="str">
        <f>VLOOKUP(B322,CCG_codes_lookup!$A$3:$C$35,2,FALSE)</f>
        <v>NHS Hammersmith and Fulham</v>
      </c>
      <c r="D322" s="3" t="str">
        <f>VLOOKUP(B322,CCG_codes_lookup!$A$3:$D$35,4,FALSE)</f>
        <v>North West London STP</v>
      </c>
      <c r="E322">
        <v>1</v>
      </c>
      <c r="F322">
        <v>2</v>
      </c>
      <c r="G322" s="3" t="str">
        <f t="shared" ref="G322:G385" si="5">IF(ISBLANK(F322)=TRUE,"Cases diagnosed prior to 2007 (no Charlson score)",IF(F322=0,"0",IF(F322=1,"1",IF(F322=2,"2",IF(F322="3+","3+","check")))))</f>
        <v>2</v>
      </c>
    </row>
    <row r="323" spans="1:7" x14ac:dyDescent="0.25">
      <c r="A323">
        <v>11</v>
      </c>
      <c r="B323" t="s">
        <v>46</v>
      </c>
      <c r="C323" s="3" t="str">
        <f>VLOOKUP(B323,CCG_codes_lookup!$A$3:$C$35,2,FALSE)</f>
        <v>NHS Hammersmith and Fulham</v>
      </c>
      <c r="D323" s="3" t="str">
        <f>VLOOKUP(B323,CCG_codes_lookup!$A$3:$D$35,4,FALSE)</f>
        <v>North West London STP</v>
      </c>
      <c r="E323">
        <v>2</v>
      </c>
      <c r="F323">
        <v>2</v>
      </c>
      <c r="G323" s="3" t="str">
        <f t="shared" si="5"/>
        <v>2</v>
      </c>
    </row>
    <row r="324" spans="1:7" x14ac:dyDescent="0.25">
      <c r="A324">
        <v>18</v>
      </c>
      <c r="B324" t="s">
        <v>46</v>
      </c>
      <c r="C324" s="3" t="str">
        <f>VLOOKUP(B324,CCG_codes_lookup!$A$3:$C$35,2,FALSE)</f>
        <v>NHS Hammersmith and Fulham</v>
      </c>
      <c r="D324" s="3" t="str">
        <f>VLOOKUP(B324,CCG_codes_lookup!$A$3:$D$35,4,FALSE)</f>
        <v>North West London STP</v>
      </c>
      <c r="E324">
        <v>3</v>
      </c>
      <c r="F324">
        <v>2</v>
      </c>
      <c r="G324" s="3" t="str">
        <f t="shared" si="5"/>
        <v>2</v>
      </c>
    </row>
    <row r="325" spans="1:7" x14ac:dyDescent="0.25">
      <c r="A325">
        <v>32</v>
      </c>
      <c r="B325" t="s">
        <v>46</v>
      </c>
      <c r="C325" s="3" t="str">
        <f>VLOOKUP(B325,CCG_codes_lookup!$A$3:$C$35,2,FALSE)</f>
        <v>NHS Hammersmith and Fulham</v>
      </c>
      <c r="D325" s="3" t="str">
        <f>VLOOKUP(B325,CCG_codes_lookup!$A$3:$D$35,4,FALSE)</f>
        <v>North West London STP</v>
      </c>
      <c r="E325">
        <v>4</v>
      </c>
      <c r="F325">
        <v>2</v>
      </c>
      <c r="G325" s="3" t="str">
        <f t="shared" si="5"/>
        <v>2</v>
      </c>
    </row>
    <row r="326" spans="1:7" x14ac:dyDescent="0.25">
      <c r="A326">
        <v>25</v>
      </c>
      <c r="B326" t="s">
        <v>46</v>
      </c>
      <c r="C326" s="3" t="str">
        <f>VLOOKUP(B326,CCG_codes_lookup!$A$3:$C$35,2,FALSE)</f>
        <v>NHS Hammersmith and Fulham</v>
      </c>
      <c r="D326" s="3" t="str">
        <f>VLOOKUP(B326,CCG_codes_lookup!$A$3:$D$35,4,FALSE)</f>
        <v>North West London STP</v>
      </c>
      <c r="E326">
        <v>5</v>
      </c>
      <c r="F326">
        <v>2</v>
      </c>
      <c r="G326" s="3" t="str">
        <f t="shared" si="5"/>
        <v>2</v>
      </c>
    </row>
    <row r="327" spans="1:7" x14ac:dyDescent="0.25">
      <c r="A327">
        <v>0</v>
      </c>
      <c r="B327" t="s">
        <v>46</v>
      </c>
      <c r="C327" s="3" t="str">
        <f>VLOOKUP(B327,CCG_codes_lookup!$A$3:$C$35,2,FALSE)</f>
        <v>NHS Hammersmith and Fulham</v>
      </c>
      <c r="D327" s="3" t="str">
        <f>VLOOKUP(B327,CCG_codes_lookup!$A$3:$D$35,4,FALSE)</f>
        <v>North West London STP</v>
      </c>
      <c r="E327">
        <v>1</v>
      </c>
      <c r="F327" t="s">
        <v>109</v>
      </c>
      <c r="G327" s="3" t="str">
        <f t="shared" si="5"/>
        <v>3+</v>
      </c>
    </row>
    <row r="328" spans="1:7" x14ac:dyDescent="0.25">
      <c r="A328">
        <v>14</v>
      </c>
      <c r="B328" t="s">
        <v>46</v>
      </c>
      <c r="C328" s="3" t="str">
        <f>VLOOKUP(B328,CCG_codes_lookup!$A$3:$C$35,2,FALSE)</f>
        <v>NHS Hammersmith and Fulham</v>
      </c>
      <c r="D328" s="3" t="str">
        <f>VLOOKUP(B328,CCG_codes_lookup!$A$3:$D$35,4,FALSE)</f>
        <v>North West London STP</v>
      </c>
      <c r="E328">
        <v>2</v>
      </c>
      <c r="F328" t="s">
        <v>109</v>
      </c>
      <c r="G328" s="3" t="str">
        <f t="shared" si="5"/>
        <v>3+</v>
      </c>
    </row>
    <row r="329" spans="1:7" x14ac:dyDescent="0.25">
      <c r="A329">
        <v>5</v>
      </c>
      <c r="B329" t="s">
        <v>46</v>
      </c>
      <c r="C329" s="3" t="str">
        <f>VLOOKUP(B329,CCG_codes_lookup!$A$3:$C$35,2,FALSE)</f>
        <v>NHS Hammersmith and Fulham</v>
      </c>
      <c r="D329" s="3" t="str">
        <f>VLOOKUP(B329,CCG_codes_lookup!$A$3:$D$35,4,FALSE)</f>
        <v>North West London STP</v>
      </c>
      <c r="E329">
        <v>3</v>
      </c>
      <c r="F329" t="s">
        <v>109</v>
      </c>
      <c r="G329" s="3" t="str">
        <f t="shared" si="5"/>
        <v>3+</v>
      </c>
    </row>
    <row r="330" spans="1:7" x14ac:dyDescent="0.25">
      <c r="A330">
        <v>27</v>
      </c>
      <c r="B330" t="s">
        <v>46</v>
      </c>
      <c r="C330" s="3" t="str">
        <f>VLOOKUP(B330,CCG_codes_lookup!$A$3:$C$35,2,FALSE)</f>
        <v>NHS Hammersmith and Fulham</v>
      </c>
      <c r="D330" s="3" t="str">
        <f>VLOOKUP(B330,CCG_codes_lookup!$A$3:$D$35,4,FALSE)</f>
        <v>North West London STP</v>
      </c>
      <c r="E330">
        <v>4</v>
      </c>
      <c r="F330" t="s">
        <v>109</v>
      </c>
      <c r="G330" s="3" t="str">
        <f t="shared" si="5"/>
        <v>3+</v>
      </c>
    </row>
    <row r="331" spans="1:7" x14ac:dyDescent="0.25">
      <c r="A331">
        <v>12</v>
      </c>
      <c r="B331" t="s">
        <v>46</v>
      </c>
      <c r="C331" s="3" t="str">
        <f>VLOOKUP(B331,CCG_codes_lookup!$A$3:$C$35,2,FALSE)</f>
        <v>NHS Hammersmith and Fulham</v>
      </c>
      <c r="D331" s="3" t="str">
        <f>VLOOKUP(B331,CCG_codes_lookup!$A$3:$D$35,4,FALSE)</f>
        <v>North West London STP</v>
      </c>
      <c r="E331">
        <v>5</v>
      </c>
      <c r="F331" t="s">
        <v>109</v>
      </c>
      <c r="G331" s="3" t="str">
        <f t="shared" si="5"/>
        <v>3+</v>
      </c>
    </row>
    <row r="332" spans="1:7" x14ac:dyDescent="0.25">
      <c r="A332">
        <v>209</v>
      </c>
      <c r="B332" t="s">
        <v>46</v>
      </c>
      <c r="C332" s="3" t="str">
        <f>VLOOKUP(B332,CCG_codes_lookup!$A$3:$C$35,2,FALSE)</f>
        <v>NHS Hammersmith and Fulham</v>
      </c>
      <c r="D332" s="3" t="str">
        <f>VLOOKUP(B332,CCG_codes_lookup!$A$3:$D$35,4,FALSE)</f>
        <v>North West London STP</v>
      </c>
      <c r="E332">
        <v>1</v>
      </c>
      <c r="G332" s="3" t="str">
        <f t="shared" si="5"/>
        <v>Cases diagnosed prior to 2007 (no Charlson score)</v>
      </c>
    </row>
    <row r="333" spans="1:7" x14ac:dyDescent="0.25">
      <c r="A333">
        <v>248</v>
      </c>
      <c r="B333" t="s">
        <v>46</v>
      </c>
      <c r="C333" s="3" t="str">
        <f>VLOOKUP(B333,CCG_codes_lookup!$A$3:$C$35,2,FALSE)</f>
        <v>NHS Hammersmith and Fulham</v>
      </c>
      <c r="D333" s="3" t="str">
        <f>VLOOKUP(B333,CCG_codes_lookup!$A$3:$D$35,4,FALSE)</f>
        <v>North West London STP</v>
      </c>
      <c r="E333">
        <v>2</v>
      </c>
      <c r="G333" s="3" t="str">
        <f t="shared" si="5"/>
        <v>Cases diagnosed prior to 2007 (no Charlson score)</v>
      </c>
    </row>
    <row r="334" spans="1:7" x14ac:dyDescent="0.25">
      <c r="A334">
        <v>349</v>
      </c>
      <c r="B334" t="s">
        <v>46</v>
      </c>
      <c r="C334" s="3" t="str">
        <f>VLOOKUP(B334,CCG_codes_lookup!$A$3:$C$35,2,FALSE)</f>
        <v>NHS Hammersmith and Fulham</v>
      </c>
      <c r="D334" s="3" t="str">
        <f>VLOOKUP(B334,CCG_codes_lookup!$A$3:$D$35,4,FALSE)</f>
        <v>North West London STP</v>
      </c>
      <c r="E334">
        <v>3</v>
      </c>
      <c r="G334" s="3" t="str">
        <f t="shared" si="5"/>
        <v>Cases diagnosed prior to 2007 (no Charlson score)</v>
      </c>
    </row>
    <row r="335" spans="1:7" x14ac:dyDescent="0.25">
      <c r="A335">
        <v>495</v>
      </c>
      <c r="B335" t="s">
        <v>46</v>
      </c>
      <c r="C335" s="3" t="str">
        <f>VLOOKUP(B335,CCG_codes_lookup!$A$3:$C$35,2,FALSE)</f>
        <v>NHS Hammersmith and Fulham</v>
      </c>
      <c r="D335" s="3" t="str">
        <f>VLOOKUP(B335,CCG_codes_lookup!$A$3:$D$35,4,FALSE)</f>
        <v>North West London STP</v>
      </c>
      <c r="E335">
        <v>4</v>
      </c>
      <c r="G335" s="3" t="str">
        <f t="shared" si="5"/>
        <v>Cases diagnosed prior to 2007 (no Charlson score)</v>
      </c>
    </row>
    <row r="336" spans="1:7" x14ac:dyDescent="0.25">
      <c r="A336">
        <v>287</v>
      </c>
      <c r="B336" t="s">
        <v>46</v>
      </c>
      <c r="C336" s="3" t="str">
        <f>VLOOKUP(B336,CCG_codes_lookup!$A$3:$C$35,2,FALSE)</f>
        <v>NHS Hammersmith and Fulham</v>
      </c>
      <c r="D336" s="3" t="str">
        <f>VLOOKUP(B336,CCG_codes_lookup!$A$3:$D$35,4,FALSE)</f>
        <v>North West London STP</v>
      </c>
      <c r="E336">
        <v>5</v>
      </c>
      <c r="G336" s="3" t="str">
        <f t="shared" si="5"/>
        <v>Cases diagnosed prior to 2007 (no Charlson score)</v>
      </c>
    </row>
    <row r="337" spans="1:7" x14ac:dyDescent="0.25">
      <c r="A337">
        <v>304</v>
      </c>
      <c r="B337" t="s">
        <v>49</v>
      </c>
      <c r="C337" s="3" t="str">
        <f>VLOOKUP(B337,CCG_codes_lookup!$A$3:$C$35,2,FALSE)</f>
        <v>NHS Haringey</v>
      </c>
      <c r="D337" s="3" t="str">
        <f>VLOOKUP(B337,CCG_codes_lookup!$A$3:$D$35,4,FALSE)</f>
        <v>North Central London STP</v>
      </c>
      <c r="E337">
        <v>1</v>
      </c>
      <c r="F337">
        <v>0</v>
      </c>
      <c r="G337" s="3" t="str">
        <f t="shared" si="5"/>
        <v>0</v>
      </c>
    </row>
    <row r="338" spans="1:7" x14ac:dyDescent="0.25">
      <c r="A338">
        <v>378</v>
      </c>
      <c r="B338" t="s">
        <v>49</v>
      </c>
      <c r="C338" s="3" t="str">
        <f>VLOOKUP(B338,CCG_codes_lookup!$A$3:$C$35,2,FALSE)</f>
        <v>NHS Haringey</v>
      </c>
      <c r="D338" s="3" t="str">
        <f>VLOOKUP(B338,CCG_codes_lookup!$A$3:$D$35,4,FALSE)</f>
        <v>North Central London STP</v>
      </c>
      <c r="E338">
        <v>2</v>
      </c>
      <c r="F338">
        <v>0</v>
      </c>
      <c r="G338" s="3" t="str">
        <f t="shared" si="5"/>
        <v>0</v>
      </c>
    </row>
    <row r="339" spans="1:7" x14ac:dyDescent="0.25">
      <c r="A339">
        <v>403</v>
      </c>
      <c r="B339" t="s">
        <v>49</v>
      </c>
      <c r="C339" s="3" t="str">
        <f>VLOOKUP(B339,CCG_codes_lookup!$A$3:$C$35,2,FALSE)</f>
        <v>NHS Haringey</v>
      </c>
      <c r="D339" s="3" t="str">
        <f>VLOOKUP(B339,CCG_codes_lookup!$A$3:$D$35,4,FALSE)</f>
        <v>North Central London STP</v>
      </c>
      <c r="E339">
        <v>3</v>
      </c>
      <c r="F339">
        <v>0</v>
      </c>
      <c r="G339" s="3" t="str">
        <f t="shared" si="5"/>
        <v>0</v>
      </c>
    </row>
    <row r="340" spans="1:7" x14ac:dyDescent="0.25">
      <c r="A340">
        <v>773</v>
      </c>
      <c r="B340" t="s">
        <v>49</v>
      </c>
      <c r="C340" s="3" t="str">
        <f>VLOOKUP(B340,CCG_codes_lookup!$A$3:$C$35,2,FALSE)</f>
        <v>NHS Haringey</v>
      </c>
      <c r="D340" s="3" t="str">
        <f>VLOOKUP(B340,CCG_codes_lookup!$A$3:$D$35,4,FALSE)</f>
        <v>North Central London STP</v>
      </c>
      <c r="E340">
        <v>4</v>
      </c>
      <c r="F340">
        <v>0</v>
      </c>
      <c r="G340" s="3" t="str">
        <f t="shared" si="5"/>
        <v>0</v>
      </c>
    </row>
    <row r="341" spans="1:7" x14ac:dyDescent="0.25">
      <c r="A341">
        <v>1511</v>
      </c>
      <c r="B341" t="s">
        <v>49</v>
      </c>
      <c r="C341" s="3" t="str">
        <f>VLOOKUP(B341,CCG_codes_lookup!$A$3:$C$35,2,FALSE)</f>
        <v>NHS Haringey</v>
      </c>
      <c r="D341" s="3" t="str">
        <f>VLOOKUP(B341,CCG_codes_lookup!$A$3:$D$35,4,FALSE)</f>
        <v>North Central London STP</v>
      </c>
      <c r="E341">
        <v>5</v>
      </c>
      <c r="F341">
        <v>0</v>
      </c>
      <c r="G341" s="3" t="str">
        <f t="shared" si="5"/>
        <v>0</v>
      </c>
    </row>
    <row r="342" spans="1:7" x14ac:dyDescent="0.25">
      <c r="A342">
        <v>14</v>
      </c>
      <c r="B342" t="s">
        <v>49</v>
      </c>
      <c r="C342" s="3" t="str">
        <f>VLOOKUP(B342,CCG_codes_lookup!$A$3:$C$35,2,FALSE)</f>
        <v>NHS Haringey</v>
      </c>
      <c r="D342" s="3" t="str">
        <f>VLOOKUP(B342,CCG_codes_lookup!$A$3:$D$35,4,FALSE)</f>
        <v>North Central London STP</v>
      </c>
      <c r="E342">
        <v>1</v>
      </c>
      <c r="F342">
        <v>1</v>
      </c>
      <c r="G342" s="3" t="str">
        <f t="shared" si="5"/>
        <v>1</v>
      </c>
    </row>
    <row r="343" spans="1:7" x14ac:dyDescent="0.25">
      <c r="A343">
        <v>22</v>
      </c>
      <c r="B343" t="s">
        <v>49</v>
      </c>
      <c r="C343" s="3" t="str">
        <f>VLOOKUP(B343,CCG_codes_lookup!$A$3:$C$35,2,FALSE)</f>
        <v>NHS Haringey</v>
      </c>
      <c r="D343" s="3" t="str">
        <f>VLOOKUP(B343,CCG_codes_lookup!$A$3:$D$35,4,FALSE)</f>
        <v>North Central London STP</v>
      </c>
      <c r="E343">
        <v>2</v>
      </c>
      <c r="F343">
        <v>1</v>
      </c>
      <c r="G343" s="3" t="str">
        <f t="shared" si="5"/>
        <v>1</v>
      </c>
    </row>
    <row r="344" spans="1:7" x14ac:dyDescent="0.25">
      <c r="A344">
        <v>21</v>
      </c>
      <c r="B344" t="s">
        <v>49</v>
      </c>
      <c r="C344" s="3" t="str">
        <f>VLOOKUP(B344,CCG_codes_lookup!$A$3:$C$35,2,FALSE)</f>
        <v>NHS Haringey</v>
      </c>
      <c r="D344" s="3" t="str">
        <f>VLOOKUP(B344,CCG_codes_lookup!$A$3:$D$35,4,FALSE)</f>
        <v>North Central London STP</v>
      </c>
      <c r="E344">
        <v>3</v>
      </c>
      <c r="F344">
        <v>1</v>
      </c>
      <c r="G344" s="3" t="str">
        <f t="shared" si="5"/>
        <v>1</v>
      </c>
    </row>
    <row r="345" spans="1:7" x14ac:dyDescent="0.25">
      <c r="A345">
        <v>63</v>
      </c>
      <c r="B345" t="s">
        <v>49</v>
      </c>
      <c r="C345" s="3" t="str">
        <f>VLOOKUP(B345,CCG_codes_lookup!$A$3:$C$35,2,FALSE)</f>
        <v>NHS Haringey</v>
      </c>
      <c r="D345" s="3" t="str">
        <f>VLOOKUP(B345,CCG_codes_lookup!$A$3:$D$35,4,FALSE)</f>
        <v>North Central London STP</v>
      </c>
      <c r="E345">
        <v>4</v>
      </c>
      <c r="F345">
        <v>1</v>
      </c>
      <c r="G345" s="3" t="str">
        <f t="shared" si="5"/>
        <v>1</v>
      </c>
    </row>
    <row r="346" spans="1:7" x14ac:dyDescent="0.25">
      <c r="A346">
        <v>120</v>
      </c>
      <c r="B346" t="s">
        <v>49</v>
      </c>
      <c r="C346" s="3" t="str">
        <f>VLOOKUP(B346,CCG_codes_lookup!$A$3:$C$35,2,FALSE)</f>
        <v>NHS Haringey</v>
      </c>
      <c r="D346" s="3" t="str">
        <f>VLOOKUP(B346,CCG_codes_lookup!$A$3:$D$35,4,FALSE)</f>
        <v>North Central London STP</v>
      </c>
      <c r="E346">
        <v>5</v>
      </c>
      <c r="F346">
        <v>1</v>
      </c>
      <c r="G346" s="3" t="str">
        <f t="shared" si="5"/>
        <v>1</v>
      </c>
    </row>
    <row r="347" spans="1:7" x14ac:dyDescent="0.25">
      <c r="A347">
        <v>7</v>
      </c>
      <c r="B347" t="s">
        <v>49</v>
      </c>
      <c r="C347" s="3" t="str">
        <f>VLOOKUP(B347,CCG_codes_lookup!$A$3:$C$35,2,FALSE)</f>
        <v>NHS Haringey</v>
      </c>
      <c r="D347" s="3" t="str">
        <f>VLOOKUP(B347,CCG_codes_lookup!$A$3:$D$35,4,FALSE)</f>
        <v>North Central London STP</v>
      </c>
      <c r="E347">
        <v>1</v>
      </c>
      <c r="F347">
        <v>2</v>
      </c>
      <c r="G347" s="3" t="str">
        <f t="shared" si="5"/>
        <v>2</v>
      </c>
    </row>
    <row r="348" spans="1:7" x14ac:dyDescent="0.25">
      <c r="A348">
        <v>8</v>
      </c>
      <c r="B348" t="s">
        <v>49</v>
      </c>
      <c r="C348" s="3" t="str">
        <f>VLOOKUP(B348,CCG_codes_lookup!$A$3:$C$35,2,FALSE)</f>
        <v>NHS Haringey</v>
      </c>
      <c r="D348" s="3" t="str">
        <f>VLOOKUP(B348,CCG_codes_lookup!$A$3:$D$35,4,FALSE)</f>
        <v>North Central London STP</v>
      </c>
      <c r="E348">
        <v>2</v>
      </c>
      <c r="F348">
        <v>2</v>
      </c>
      <c r="G348" s="3" t="str">
        <f t="shared" si="5"/>
        <v>2</v>
      </c>
    </row>
    <row r="349" spans="1:7" x14ac:dyDescent="0.25">
      <c r="A349">
        <v>9</v>
      </c>
      <c r="B349" t="s">
        <v>49</v>
      </c>
      <c r="C349" s="3" t="str">
        <f>VLOOKUP(B349,CCG_codes_lookup!$A$3:$C$35,2,FALSE)</f>
        <v>NHS Haringey</v>
      </c>
      <c r="D349" s="3" t="str">
        <f>VLOOKUP(B349,CCG_codes_lookup!$A$3:$D$35,4,FALSE)</f>
        <v>North Central London STP</v>
      </c>
      <c r="E349">
        <v>3</v>
      </c>
      <c r="F349">
        <v>2</v>
      </c>
      <c r="G349" s="3" t="str">
        <f t="shared" si="5"/>
        <v>2</v>
      </c>
    </row>
    <row r="350" spans="1:7" x14ac:dyDescent="0.25">
      <c r="A350">
        <v>29</v>
      </c>
      <c r="B350" t="s">
        <v>49</v>
      </c>
      <c r="C350" s="3" t="str">
        <f>VLOOKUP(B350,CCG_codes_lookup!$A$3:$C$35,2,FALSE)</f>
        <v>NHS Haringey</v>
      </c>
      <c r="D350" s="3" t="str">
        <f>VLOOKUP(B350,CCG_codes_lookup!$A$3:$D$35,4,FALSE)</f>
        <v>North Central London STP</v>
      </c>
      <c r="E350">
        <v>4</v>
      </c>
      <c r="F350">
        <v>2</v>
      </c>
      <c r="G350" s="3" t="str">
        <f t="shared" si="5"/>
        <v>2</v>
      </c>
    </row>
    <row r="351" spans="1:7" x14ac:dyDescent="0.25">
      <c r="A351">
        <v>60</v>
      </c>
      <c r="B351" t="s">
        <v>49</v>
      </c>
      <c r="C351" s="3" t="str">
        <f>VLOOKUP(B351,CCG_codes_lookup!$A$3:$C$35,2,FALSE)</f>
        <v>NHS Haringey</v>
      </c>
      <c r="D351" s="3" t="str">
        <f>VLOOKUP(B351,CCG_codes_lookup!$A$3:$D$35,4,FALSE)</f>
        <v>North Central London STP</v>
      </c>
      <c r="E351">
        <v>5</v>
      </c>
      <c r="F351">
        <v>2</v>
      </c>
      <c r="G351" s="3" t="str">
        <f t="shared" si="5"/>
        <v>2</v>
      </c>
    </row>
    <row r="352" spans="1:7" x14ac:dyDescent="0.25">
      <c r="A352">
        <v>5</v>
      </c>
      <c r="B352" t="s">
        <v>49</v>
      </c>
      <c r="C352" s="3" t="str">
        <f>VLOOKUP(B352,CCG_codes_lookup!$A$3:$C$35,2,FALSE)</f>
        <v>NHS Haringey</v>
      </c>
      <c r="D352" s="3" t="str">
        <f>VLOOKUP(B352,CCG_codes_lookup!$A$3:$D$35,4,FALSE)</f>
        <v>North Central London STP</v>
      </c>
      <c r="E352">
        <v>1</v>
      </c>
      <c r="F352" t="s">
        <v>109</v>
      </c>
      <c r="G352" s="3" t="str">
        <f t="shared" si="5"/>
        <v>3+</v>
      </c>
    </row>
    <row r="353" spans="1:7" x14ac:dyDescent="0.25">
      <c r="A353">
        <v>5</v>
      </c>
      <c r="B353" t="s">
        <v>49</v>
      </c>
      <c r="C353" s="3" t="str">
        <f>VLOOKUP(B353,CCG_codes_lookup!$A$3:$C$35,2,FALSE)</f>
        <v>NHS Haringey</v>
      </c>
      <c r="D353" s="3" t="str">
        <f>VLOOKUP(B353,CCG_codes_lookup!$A$3:$D$35,4,FALSE)</f>
        <v>North Central London STP</v>
      </c>
      <c r="E353">
        <v>2</v>
      </c>
      <c r="F353" t="s">
        <v>109</v>
      </c>
      <c r="G353" s="3" t="str">
        <f t="shared" si="5"/>
        <v>3+</v>
      </c>
    </row>
    <row r="354" spans="1:7" x14ac:dyDescent="0.25">
      <c r="A354">
        <v>5</v>
      </c>
      <c r="B354" t="s">
        <v>49</v>
      </c>
      <c r="C354" s="3" t="str">
        <f>VLOOKUP(B354,CCG_codes_lookup!$A$3:$C$35,2,FALSE)</f>
        <v>NHS Haringey</v>
      </c>
      <c r="D354" s="3" t="str">
        <f>VLOOKUP(B354,CCG_codes_lookup!$A$3:$D$35,4,FALSE)</f>
        <v>North Central London STP</v>
      </c>
      <c r="E354">
        <v>3</v>
      </c>
      <c r="F354" t="s">
        <v>109</v>
      </c>
      <c r="G354" s="3" t="str">
        <f t="shared" si="5"/>
        <v>3+</v>
      </c>
    </row>
    <row r="355" spans="1:7" x14ac:dyDescent="0.25">
      <c r="A355">
        <v>21</v>
      </c>
      <c r="B355" t="s">
        <v>49</v>
      </c>
      <c r="C355" s="3" t="str">
        <f>VLOOKUP(B355,CCG_codes_lookup!$A$3:$C$35,2,FALSE)</f>
        <v>NHS Haringey</v>
      </c>
      <c r="D355" s="3" t="str">
        <f>VLOOKUP(B355,CCG_codes_lookup!$A$3:$D$35,4,FALSE)</f>
        <v>North Central London STP</v>
      </c>
      <c r="E355">
        <v>4</v>
      </c>
      <c r="F355" t="s">
        <v>109</v>
      </c>
      <c r="G355" s="3" t="str">
        <f t="shared" si="5"/>
        <v>3+</v>
      </c>
    </row>
    <row r="356" spans="1:7" x14ac:dyDescent="0.25">
      <c r="A356">
        <v>49</v>
      </c>
      <c r="B356" t="s">
        <v>49</v>
      </c>
      <c r="C356" s="3" t="str">
        <f>VLOOKUP(B356,CCG_codes_lookup!$A$3:$C$35,2,FALSE)</f>
        <v>NHS Haringey</v>
      </c>
      <c r="D356" s="3" t="str">
        <f>VLOOKUP(B356,CCG_codes_lookup!$A$3:$D$35,4,FALSE)</f>
        <v>North Central London STP</v>
      </c>
      <c r="E356">
        <v>5</v>
      </c>
      <c r="F356" t="s">
        <v>109</v>
      </c>
      <c r="G356" s="3" t="str">
        <f t="shared" si="5"/>
        <v>3+</v>
      </c>
    </row>
    <row r="357" spans="1:7" x14ac:dyDescent="0.25">
      <c r="A357">
        <v>233</v>
      </c>
      <c r="B357" t="s">
        <v>49</v>
      </c>
      <c r="C357" s="3" t="str">
        <f>VLOOKUP(B357,CCG_codes_lookup!$A$3:$C$35,2,FALSE)</f>
        <v>NHS Haringey</v>
      </c>
      <c r="D357" s="3" t="str">
        <f>VLOOKUP(B357,CCG_codes_lookup!$A$3:$D$35,4,FALSE)</f>
        <v>North Central London STP</v>
      </c>
      <c r="E357">
        <v>1</v>
      </c>
      <c r="G357" s="3" t="str">
        <f t="shared" si="5"/>
        <v>Cases diagnosed prior to 2007 (no Charlson score)</v>
      </c>
    </row>
    <row r="358" spans="1:7" x14ac:dyDescent="0.25">
      <c r="A358">
        <v>255</v>
      </c>
      <c r="B358" t="s">
        <v>49</v>
      </c>
      <c r="C358" s="3" t="str">
        <f>VLOOKUP(B358,CCG_codes_lookup!$A$3:$C$35,2,FALSE)</f>
        <v>NHS Haringey</v>
      </c>
      <c r="D358" s="3" t="str">
        <f>VLOOKUP(B358,CCG_codes_lookup!$A$3:$D$35,4,FALSE)</f>
        <v>North Central London STP</v>
      </c>
      <c r="E358">
        <v>2</v>
      </c>
      <c r="G358" s="3" t="str">
        <f t="shared" si="5"/>
        <v>Cases diagnosed prior to 2007 (no Charlson score)</v>
      </c>
    </row>
    <row r="359" spans="1:7" x14ac:dyDescent="0.25">
      <c r="A359">
        <v>277</v>
      </c>
      <c r="B359" t="s">
        <v>49</v>
      </c>
      <c r="C359" s="3" t="str">
        <f>VLOOKUP(B359,CCG_codes_lookup!$A$3:$C$35,2,FALSE)</f>
        <v>NHS Haringey</v>
      </c>
      <c r="D359" s="3" t="str">
        <f>VLOOKUP(B359,CCG_codes_lookup!$A$3:$D$35,4,FALSE)</f>
        <v>North Central London STP</v>
      </c>
      <c r="E359">
        <v>3</v>
      </c>
      <c r="G359" s="3" t="str">
        <f t="shared" si="5"/>
        <v>Cases diagnosed prior to 2007 (no Charlson score)</v>
      </c>
    </row>
    <row r="360" spans="1:7" x14ac:dyDescent="0.25">
      <c r="A360">
        <v>510</v>
      </c>
      <c r="B360" t="s">
        <v>49</v>
      </c>
      <c r="C360" s="3" t="str">
        <f>VLOOKUP(B360,CCG_codes_lookup!$A$3:$C$35,2,FALSE)</f>
        <v>NHS Haringey</v>
      </c>
      <c r="D360" s="3" t="str">
        <f>VLOOKUP(B360,CCG_codes_lookup!$A$3:$D$35,4,FALSE)</f>
        <v>North Central London STP</v>
      </c>
      <c r="E360">
        <v>4</v>
      </c>
      <c r="G360" s="3" t="str">
        <f t="shared" si="5"/>
        <v>Cases diagnosed prior to 2007 (no Charlson score)</v>
      </c>
    </row>
    <row r="361" spans="1:7" x14ac:dyDescent="0.25">
      <c r="A361">
        <v>824</v>
      </c>
      <c r="B361" t="s">
        <v>49</v>
      </c>
      <c r="C361" s="3" t="str">
        <f>VLOOKUP(B361,CCG_codes_lookup!$A$3:$C$35,2,FALSE)</f>
        <v>NHS Haringey</v>
      </c>
      <c r="D361" s="3" t="str">
        <f>VLOOKUP(B361,CCG_codes_lookup!$A$3:$D$35,4,FALSE)</f>
        <v>North Central London STP</v>
      </c>
      <c r="E361">
        <v>5</v>
      </c>
      <c r="G361" s="3" t="str">
        <f t="shared" si="5"/>
        <v>Cases diagnosed prior to 2007 (no Charlson score)</v>
      </c>
    </row>
    <row r="362" spans="1:7" x14ac:dyDescent="0.25">
      <c r="A362">
        <v>553</v>
      </c>
      <c r="B362" t="s">
        <v>52</v>
      </c>
      <c r="C362" s="3" t="str">
        <f>VLOOKUP(B362,CCG_codes_lookup!$A$3:$C$35,2,FALSE)</f>
        <v>NHS Harrow</v>
      </c>
      <c r="D362" s="3" t="str">
        <f>VLOOKUP(B362,CCG_codes_lookup!$A$3:$D$35,4,FALSE)</f>
        <v>North West London STP</v>
      </c>
      <c r="E362">
        <v>1</v>
      </c>
      <c r="F362">
        <v>0</v>
      </c>
      <c r="G362" s="3" t="str">
        <f t="shared" si="5"/>
        <v>0</v>
      </c>
    </row>
    <row r="363" spans="1:7" x14ac:dyDescent="0.25">
      <c r="A363">
        <v>573</v>
      </c>
      <c r="B363" t="s">
        <v>52</v>
      </c>
      <c r="C363" s="3" t="str">
        <f>VLOOKUP(B363,CCG_codes_lookup!$A$3:$C$35,2,FALSE)</f>
        <v>NHS Harrow</v>
      </c>
      <c r="D363" s="3" t="str">
        <f>VLOOKUP(B363,CCG_codes_lookup!$A$3:$D$35,4,FALSE)</f>
        <v>North West London STP</v>
      </c>
      <c r="E363">
        <v>2</v>
      </c>
      <c r="F363">
        <v>0</v>
      </c>
      <c r="G363" s="3" t="str">
        <f t="shared" si="5"/>
        <v>0</v>
      </c>
    </row>
    <row r="364" spans="1:7" x14ac:dyDescent="0.25">
      <c r="A364">
        <v>1338</v>
      </c>
      <c r="B364" t="s">
        <v>52</v>
      </c>
      <c r="C364" s="3" t="str">
        <f>VLOOKUP(B364,CCG_codes_lookup!$A$3:$C$35,2,FALSE)</f>
        <v>NHS Harrow</v>
      </c>
      <c r="D364" s="3" t="str">
        <f>VLOOKUP(B364,CCG_codes_lookup!$A$3:$D$35,4,FALSE)</f>
        <v>North West London STP</v>
      </c>
      <c r="E364">
        <v>3</v>
      </c>
      <c r="F364">
        <v>0</v>
      </c>
      <c r="G364" s="3" t="str">
        <f t="shared" si="5"/>
        <v>0</v>
      </c>
    </row>
    <row r="365" spans="1:7" x14ac:dyDescent="0.25">
      <c r="A365">
        <v>875</v>
      </c>
      <c r="B365" t="s">
        <v>52</v>
      </c>
      <c r="C365" s="3" t="str">
        <f>VLOOKUP(B365,CCG_codes_lookup!$A$3:$C$35,2,FALSE)</f>
        <v>NHS Harrow</v>
      </c>
      <c r="D365" s="3" t="str">
        <f>VLOOKUP(B365,CCG_codes_lookup!$A$3:$D$35,4,FALSE)</f>
        <v>North West London STP</v>
      </c>
      <c r="E365">
        <v>4</v>
      </c>
      <c r="F365">
        <v>0</v>
      </c>
      <c r="G365" s="3" t="str">
        <f t="shared" si="5"/>
        <v>0</v>
      </c>
    </row>
    <row r="366" spans="1:7" x14ac:dyDescent="0.25">
      <c r="A366">
        <v>258</v>
      </c>
      <c r="B366" t="s">
        <v>52</v>
      </c>
      <c r="C366" s="3" t="str">
        <f>VLOOKUP(B366,CCG_codes_lookup!$A$3:$C$35,2,FALSE)</f>
        <v>NHS Harrow</v>
      </c>
      <c r="D366" s="3" t="str">
        <f>VLOOKUP(B366,CCG_codes_lookup!$A$3:$D$35,4,FALSE)</f>
        <v>North West London STP</v>
      </c>
      <c r="E366">
        <v>5</v>
      </c>
      <c r="F366">
        <v>0</v>
      </c>
      <c r="G366" s="3" t="str">
        <f t="shared" si="5"/>
        <v>0</v>
      </c>
    </row>
    <row r="367" spans="1:7" x14ac:dyDescent="0.25">
      <c r="A367">
        <v>30</v>
      </c>
      <c r="B367" t="s">
        <v>52</v>
      </c>
      <c r="C367" s="3" t="str">
        <f>VLOOKUP(B367,CCG_codes_lookup!$A$3:$C$35,2,FALSE)</f>
        <v>NHS Harrow</v>
      </c>
      <c r="D367" s="3" t="str">
        <f>VLOOKUP(B367,CCG_codes_lookup!$A$3:$D$35,4,FALSE)</f>
        <v>North West London STP</v>
      </c>
      <c r="E367">
        <v>1</v>
      </c>
      <c r="F367">
        <v>1</v>
      </c>
      <c r="G367" s="3" t="str">
        <f t="shared" si="5"/>
        <v>1</v>
      </c>
    </row>
    <row r="368" spans="1:7" x14ac:dyDescent="0.25">
      <c r="A368">
        <v>44</v>
      </c>
      <c r="B368" t="s">
        <v>52</v>
      </c>
      <c r="C368" s="3" t="str">
        <f>VLOOKUP(B368,CCG_codes_lookup!$A$3:$C$35,2,FALSE)</f>
        <v>NHS Harrow</v>
      </c>
      <c r="D368" s="3" t="str">
        <f>VLOOKUP(B368,CCG_codes_lookup!$A$3:$D$35,4,FALSE)</f>
        <v>North West London STP</v>
      </c>
      <c r="E368">
        <v>2</v>
      </c>
      <c r="F368">
        <v>1</v>
      </c>
      <c r="G368" s="3" t="str">
        <f t="shared" si="5"/>
        <v>1</v>
      </c>
    </row>
    <row r="369" spans="1:7" x14ac:dyDescent="0.25">
      <c r="A369">
        <v>106</v>
      </c>
      <c r="B369" t="s">
        <v>52</v>
      </c>
      <c r="C369" s="3" t="str">
        <f>VLOOKUP(B369,CCG_codes_lookup!$A$3:$C$35,2,FALSE)</f>
        <v>NHS Harrow</v>
      </c>
      <c r="D369" s="3" t="str">
        <f>VLOOKUP(B369,CCG_codes_lookup!$A$3:$D$35,4,FALSE)</f>
        <v>North West London STP</v>
      </c>
      <c r="E369">
        <v>3</v>
      </c>
      <c r="F369">
        <v>1</v>
      </c>
      <c r="G369" s="3" t="str">
        <f t="shared" si="5"/>
        <v>1</v>
      </c>
    </row>
    <row r="370" spans="1:7" x14ac:dyDescent="0.25">
      <c r="A370">
        <v>76</v>
      </c>
      <c r="B370" t="s">
        <v>52</v>
      </c>
      <c r="C370" s="3" t="str">
        <f>VLOOKUP(B370,CCG_codes_lookup!$A$3:$C$35,2,FALSE)</f>
        <v>NHS Harrow</v>
      </c>
      <c r="D370" s="3" t="str">
        <f>VLOOKUP(B370,CCG_codes_lookup!$A$3:$D$35,4,FALSE)</f>
        <v>North West London STP</v>
      </c>
      <c r="E370">
        <v>4</v>
      </c>
      <c r="F370">
        <v>1</v>
      </c>
      <c r="G370" s="3" t="str">
        <f t="shared" si="5"/>
        <v>1</v>
      </c>
    </row>
    <row r="371" spans="1:7" x14ac:dyDescent="0.25">
      <c r="A371">
        <v>32</v>
      </c>
      <c r="B371" t="s">
        <v>52</v>
      </c>
      <c r="C371" s="3" t="str">
        <f>VLOOKUP(B371,CCG_codes_lookup!$A$3:$C$35,2,FALSE)</f>
        <v>NHS Harrow</v>
      </c>
      <c r="D371" s="3" t="str">
        <f>VLOOKUP(B371,CCG_codes_lookup!$A$3:$D$35,4,FALSE)</f>
        <v>North West London STP</v>
      </c>
      <c r="E371">
        <v>5</v>
      </c>
      <c r="F371">
        <v>1</v>
      </c>
      <c r="G371" s="3" t="str">
        <f t="shared" si="5"/>
        <v>1</v>
      </c>
    </row>
    <row r="372" spans="1:7" x14ac:dyDescent="0.25">
      <c r="A372">
        <v>23</v>
      </c>
      <c r="B372" t="s">
        <v>52</v>
      </c>
      <c r="C372" s="3" t="str">
        <f>VLOOKUP(B372,CCG_codes_lookup!$A$3:$C$35,2,FALSE)</f>
        <v>NHS Harrow</v>
      </c>
      <c r="D372" s="3" t="str">
        <f>VLOOKUP(B372,CCG_codes_lookup!$A$3:$D$35,4,FALSE)</f>
        <v>North West London STP</v>
      </c>
      <c r="E372">
        <v>1</v>
      </c>
      <c r="F372">
        <v>2</v>
      </c>
      <c r="G372" s="3" t="str">
        <f t="shared" si="5"/>
        <v>2</v>
      </c>
    </row>
    <row r="373" spans="1:7" x14ac:dyDescent="0.25">
      <c r="A373">
        <v>30</v>
      </c>
      <c r="B373" t="s">
        <v>52</v>
      </c>
      <c r="C373" s="3" t="str">
        <f>VLOOKUP(B373,CCG_codes_lookup!$A$3:$C$35,2,FALSE)</f>
        <v>NHS Harrow</v>
      </c>
      <c r="D373" s="3" t="str">
        <f>VLOOKUP(B373,CCG_codes_lookup!$A$3:$D$35,4,FALSE)</f>
        <v>North West London STP</v>
      </c>
      <c r="E373">
        <v>2</v>
      </c>
      <c r="F373">
        <v>2</v>
      </c>
      <c r="G373" s="3" t="str">
        <f t="shared" si="5"/>
        <v>2</v>
      </c>
    </row>
    <row r="374" spans="1:7" x14ac:dyDescent="0.25">
      <c r="A374">
        <v>54</v>
      </c>
      <c r="B374" t="s">
        <v>52</v>
      </c>
      <c r="C374" s="3" t="str">
        <f>VLOOKUP(B374,CCG_codes_lookup!$A$3:$C$35,2,FALSE)</f>
        <v>NHS Harrow</v>
      </c>
      <c r="D374" s="3" t="str">
        <f>VLOOKUP(B374,CCG_codes_lookup!$A$3:$D$35,4,FALSE)</f>
        <v>North West London STP</v>
      </c>
      <c r="E374">
        <v>3</v>
      </c>
      <c r="F374">
        <v>2</v>
      </c>
      <c r="G374" s="3" t="str">
        <f t="shared" si="5"/>
        <v>2</v>
      </c>
    </row>
    <row r="375" spans="1:7" x14ac:dyDescent="0.25">
      <c r="A375">
        <v>34</v>
      </c>
      <c r="B375" t="s">
        <v>52</v>
      </c>
      <c r="C375" s="3" t="str">
        <f>VLOOKUP(B375,CCG_codes_lookup!$A$3:$C$35,2,FALSE)</f>
        <v>NHS Harrow</v>
      </c>
      <c r="D375" s="3" t="str">
        <f>VLOOKUP(B375,CCG_codes_lookup!$A$3:$D$35,4,FALSE)</f>
        <v>North West London STP</v>
      </c>
      <c r="E375">
        <v>4</v>
      </c>
      <c r="F375">
        <v>2</v>
      </c>
      <c r="G375" s="3" t="str">
        <f t="shared" si="5"/>
        <v>2</v>
      </c>
    </row>
    <row r="376" spans="1:7" x14ac:dyDescent="0.25">
      <c r="A376">
        <v>8</v>
      </c>
      <c r="B376" t="s">
        <v>52</v>
      </c>
      <c r="C376" s="3" t="str">
        <f>VLOOKUP(B376,CCG_codes_lookup!$A$3:$C$35,2,FALSE)</f>
        <v>NHS Harrow</v>
      </c>
      <c r="D376" s="3" t="str">
        <f>VLOOKUP(B376,CCG_codes_lookup!$A$3:$D$35,4,FALSE)</f>
        <v>North West London STP</v>
      </c>
      <c r="E376">
        <v>5</v>
      </c>
      <c r="F376">
        <v>2</v>
      </c>
      <c r="G376" s="3" t="str">
        <f t="shared" si="5"/>
        <v>2</v>
      </c>
    </row>
    <row r="377" spans="1:7" x14ac:dyDescent="0.25">
      <c r="A377">
        <v>11</v>
      </c>
      <c r="B377" t="s">
        <v>52</v>
      </c>
      <c r="C377" s="3" t="str">
        <f>VLOOKUP(B377,CCG_codes_lookup!$A$3:$C$35,2,FALSE)</f>
        <v>NHS Harrow</v>
      </c>
      <c r="D377" s="3" t="str">
        <f>VLOOKUP(B377,CCG_codes_lookup!$A$3:$D$35,4,FALSE)</f>
        <v>North West London STP</v>
      </c>
      <c r="E377">
        <v>1</v>
      </c>
      <c r="F377" t="s">
        <v>109</v>
      </c>
      <c r="G377" s="3" t="str">
        <f t="shared" si="5"/>
        <v>3+</v>
      </c>
    </row>
    <row r="378" spans="1:7" x14ac:dyDescent="0.25">
      <c r="A378">
        <v>15</v>
      </c>
      <c r="B378" t="s">
        <v>52</v>
      </c>
      <c r="C378" s="3" t="str">
        <f>VLOOKUP(B378,CCG_codes_lookup!$A$3:$C$35,2,FALSE)</f>
        <v>NHS Harrow</v>
      </c>
      <c r="D378" s="3" t="str">
        <f>VLOOKUP(B378,CCG_codes_lookup!$A$3:$D$35,4,FALSE)</f>
        <v>North West London STP</v>
      </c>
      <c r="E378">
        <v>2</v>
      </c>
      <c r="F378" t="s">
        <v>109</v>
      </c>
      <c r="G378" s="3" t="str">
        <f t="shared" si="5"/>
        <v>3+</v>
      </c>
    </row>
    <row r="379" spans="1:7" x14ac:dyDescent="0.25">
      <c r="A379">
        <v>31</v>
      </c>
      <c r="B379" t="s">
        <v>52</v>
      </c>
      <c r="C379" s="3" t="str">
        <f>VLOOKUP(B379,CCG_codes_lookup!$A$3:$C$35,2,FALSE)</f>
        <v>NHS Harrow</v>
      </c>
      <c r="D379" s="3" t="str">
        <f>VLOOKUP(B379,CCG_codes_lookup!$A$3:$D$35,4,FALSE)</f>
        <v>North West London STP</v>
      </c>
      <c r="E379">
        <v>3</v>
      </c>
      <c r="F379" t="s">
        <v>109</v>
      </c>
      <c r="G379" s="3" t="str">
        <f t="shared" si="5"/>
        <v>3+</v>
      </c>
    </row>
    <row r="380" spans="1:7" x14ac:dyDescent="0.25">
      <c r="A380">
        <v>28</v>
      </c>
      <c r="B380" t="s">
        <v>52</v>
      </c>
      <c r="C380" s="3" t="str">
        <f>VLOOKUP(B380,CCG_codes_lookup!$A$3:$C$35,2,FALSE)</f>
        <v>NHS Harrow</v>
      </c>
      <c r="D380" s="3" t="str">
        <f>VLOOKUP(B380,CCG_codes_lookup!$A$3:$D$35,4,FALSE)</f>
        <v>North West London STP</v>
      </c>
      <c r="E380">
        <v>4</v>
      </c>
      <c r="F380" t="s">
        <v>109</v>
      </c>
      <c r="G380" s="3" t="str">
        <f t="shared" si="5"/>
        <v>3+</v>
      </c>
    </row>
    <row r="381" spans="1:7" x14ac:dyDescent="0.25">
      <c r="A381">
        <v>7</v>
      </c>
      <c r="B381" t="s">
        <v>52</v>
      </c>
      <c r="C381" s="3" t="str">
        <f>VLOOKUP(B381,CCG_codes_lookup!$A$3:$C$35,2,FALSE)</f>
        <v>NHS Harrow</v>
      </c>
      <c r="D381" s="3" t="str">
        <f>VLOOKUP(B381,CCG_codes_lookup!$A$3:$D$35,4,FALSE)</f>
        <v>North West London STP</v>
      </c>
      <c r="E381">
        <v>5</v>
      </c>
      <c r="F381" t="s">
        <v>109</v>
      </c>
      <c r="G381" s="3" t="str">
        <f t="shared" si="5"/>
        <v>3+</v>
      </c>
    </row>
    <row r="382" spans="1:7" x14ac:dyDescent="0.25">
      <c r="A382">
        <v>350</v>
      </c>
      <c r="B382" t="s">
        <v>52</v>
      </c>
      <c r="C382" s="3" t="str">
        <f>VLOOKUP(B382,CCG_codes_lookup!$A$3:$C$35,2,FALSE)</f>
        <v>NHS Harrow</v>
      </c>
      <c r="D382" s="3" t="str">
        <f>VLOOKUP(B382,CCG_codes_lookup!$A$3:$D$35,4,FALSE)</f>
        <v>North West London STP</v>
      </c>
      <c r="E382">
        <v>1</v>
      </c>
      <c r="G382" s="3" t="str">
        <f t="shared" si="5"/>
        <v>Cases diagnosed prior to 2007 (no Charlson score)</v>
      </c>
    </row>
    <row r="383" spans="1:7" x14ac:dyDescent="0.25">
      <c r="A383">
        <v>411</v>
      </c>
      <c r="B383" t="s">
        <v>52</v>
      </c>
      <c r="C383" s="3" t="str">
        <f>VLOOKUP(B383,CCG_codes_lookup!$A$3:$C$35,2,FALSE)</f>
        <v>NHS Harrow</v>
      </c>
      <c r="D383" s="3" t="str">
        <f>VLOOKUP(B383,CCG_codes_lookup!$A$3:$D$35,4,FALSE)</f>
        <v>North West London STP</v>
      </c>
      <c r="E383">
        <v>2</v>
      </c>
      <c r="G383" s="3" t="str">
        <f t="shared" si="5"/>
        <v>Cases diagnosed prior to 2007 (no Charlson score)</v>
      </c>
    </row>
    <row r="384" spans="1:7" x14ac:dyDescent="0.25">
      <c r="A384">
        <v>898</v>
      </c>
      <c r="B384" t="s">
        <v>52</v>
      </c>
      <c r="C384" s="3" t="str">
        <f>VLOOKUP(B384,CCG_codes_lookup!$A$3:$C$35,2,FALSE)</f>
        <v>NHS Harrow</v>
      </c>
      <c r="D384" s="3" t="str">
        <f>VLOOKUP(B384,CCG_codes_lookup!$A$3:$D$35,4,FALSE)</f>
        <v>North West London STP</v>
      </c>
      <c r="E384">
        <v>3</v>
      </c>
      <c r="G384" s="3" t="str">
        <f t="shared" si="5"/>
        <v>Cases diagnosed prior to 2007 (no Charlson score)</v>
      </c>
    </row>
    <row r="385" spans="1:7" x14ac:dyDescent="0.25">
      <c r="A385">
        <v>549</v>
      </c>
      <c r="B385" t="s">
        <v>52</v>
      </c>
      <c r="C385" s="3" t="str">
        <f>VLOOKUP(B385,CCG_codes_lookup!$A$3:$C$35,2,FALSE)</f>
        <v>NHS Harrow</v>
      </c>
      <c r="D385" s="3" t="str">
        <f>VLOOKUP(B385,CCG_codes_lookup!$A$3:$D$35,4,FALSE)</f>
        <v>North West London STP</v>
      </c>
      <c r="E385">
        <v>4</v>
      </c>
      <c r="G385" s="3" t="str">
        <f t="shared" si="5"/>
        <v>Cases diagnosed prior to 2007 (no Charlson score)</v>
      </c>
    </row>
    <row r="386" spans="1:7" x14ac:dyDescent="0.25">
      <c r="A386">
        <v>185</v>
      </c>
      <c r="B386" t="s">
        <v>52</v>
      </c>
      <c r="C386" s="3" t="str">
        <f>VLOOKUP(B386,CCG_codes_lookup!$A$3:$C$35,2,FALSE)</f>
        <v>NHS Harrow</v>
      </c>
      <c r="D386" s="3" t="str">
        <f>VLOOKUP(B386,CCG_codes_lookup!$A$3:$D$35,4,FALSE)</f>
        <v>North West London STP</v>
      </c>
      <c r="E386">
        <v>5</v>
      </c>
      <c r="G386" s="3" t="str">
        <f t="shared" ref="G386:G449" si="6">IF(ISBLANK(F386)=TRUE,"Cases diagnosed prior to 2007 (no Charlson score)",IF(F386=0,"0",IF(F386=1,"1",IF(F386=2,"2",IF(F386="3+","3+","check")))))</f>
        <v>Cases diagnosed prior to 2007 (no Charlson score)</v>
      </c>
    </row>
    <row r="387" spans="1:7" x14ac:dyDescent="0.25">
      <c r="A387">
        <v>924</v>
      </c>
      <c r="B387" t="s">
        <v>55</v>
      </c>
      <c r="C387" s="3" t="str">
        <f>VLOOKUP(B387,CCG_codes_lookup!$A$3:$C$35,2,FALSE)</f>
        <v>NHS Havering</v>
      </c>
      <c r="D387" s="3" t="str">
        <f>VLOOKUP(B387,CCG_codes_lookup!$A$3:$D$35,4,FALSE)</f>
        <v>North East London STP</v>
      </c>
      <c r="E387">
        <v>1</v>
      </c>
      <c r="F387">
        <v>0</v>
      </c>
      <c r="G387" s="3" t="str">
        <f t="shared" si="6"/>
        <v>0</v>
      </c>
    </row>
    <row r="388" spans="1:7" x14ac:dyDescent="0.25">
      <c r="A388">
        <v>1183</v>
      </c>
      <c r="B388" t="s">
        <v>55</v>
      </c>
      <c r="C388" s="3" t="str">
        <f>VLOOKUP(B388,CCG_codes_lookup!$A$3:$C$35,2,FALSE)</f>
        <v>NHS Havering</v>
      </c>
      <c r="D388" s="3" t="str">
        <f>VLOOKUP(B388,CCG_codes_lookup!$A$3:$D$35,4,FALSE)</f>
        <v>North East London STP</v>
      </c>
      <c r="E388">
        <v>2</v>
      </c>
      <c r="F388">
        <v>0</v>
      </c>
      <c r="G388" s="3" t="str">
        <f t="shared" si="6"/>
        <v>0</v>
      </c>
    </row>
    <row r="389" spans="1:7" x14ac:dyDescent="0.25">
      <c r="A389">
        <v>1155</v>
      </c>
      <c r="B389" t="s">
        <v>55</v>
      </c>
      <c r="C389" s="3" t="str">
        <f>VLOOKUP(B389,CCG_codes_lookup!$A$3:$C$35,2,FALSE)</f>
        <v>NHS Havering</v>
      </c>
      <c r="D389" s="3" t="str">
        <f>VLOOKUP(B389,CCG_codes_lookup!$A$3:$D$35,4,FALSE)</f>
        <v>North East London STP</v>
      </c>
      <c r="E389">
        <v>3</v>
      </c>
      <c r="F389">
        <v>0</v>
      </c>
      <c r="G389" s="3" t="str">
        <f t="shared" si="6"/>
        <v>0</v>
      </c>
    </row>
    <row r="390" spans="1:7" x14ac:dyDescent="0.25">
      <c r="A390">
        <v>833</v>
      </c>
      <c r="B390" t="s">
        <v>55</v>
      </c>
      <c r="C390" s="3" t="str">
        <f>VLOOKUP(B390,CCG_codes_lookup!$A$3:$C$35,2,FALSE)</f>
        <v>NHS Havering</v>
      </c>
      <c r="D390" s="3" t="str">
        <f>VLOOKUP(B390,CCG_codes_lookup!$A$3:$D$35,4,FALSE)</f>
        <v>North East London STP</v>
      </c>
      <c r="E390">
        <v>4</v>
      </c>
      <c r="F390">
        <v>0</v>
      </c>
      <c r="G390" s="3" t="str">
        <f t="shared" si="6"/>
        <v>0</v>
      </c>
    </row>
    <row r="391" spans="1:7" x14ac:dyDescent="0.25">
      <c r="A391">
        <v>451</v>
      </c>
      <c r="B391" t="s">
        <v>55</v>
      </c>
      <c r="C391" s="3" t="str">
        <f>VLOOKUP(B391,CCG_codes_lookup!$A$3:$C$35,2,FALSE)</f>
        <v>NHS Havering</v>
      </c>
      <c r="D391" s="3" t="str">
        <f>VLOOKUP(B391,CCG_codes_lookup!$A$3:$D$35,4,FALSE)</f>
        <v>North East London STP</v>
      </c>
      <c r="E391">
        <v>5</v>
      </c>
      <c r="F391">
        <v>0</v>
      </c>
      <c r="G391" s="3" t="str">
        <f t="shared" si="6"/>
        <v>0</v>
      </c>
    </row>
    <row r="392" spans="1:7" x14ac:dyDescent="0.25">
      <c r="A392">
        <v>66</v>
      </c>
      <c r="B392" t="s">
        <v>55</v>
      </c>
      <c r="C392" s="3" t="str">
        <f>VLOOKUP(B392,CCG_codes_lookup!$A$3:$C$35,2,FALSE)</f>
        <v>NHS Havering</v>
      </c>
      <c r="D392" s="3" t="str">
        <f>VLOOKUP(B392,CCG_codes_lookup!$A$3:$D$35,4,FALSE)</f>
        <v>North East London STP</v>
      </c>
      <c r="E392">
        <v>1</v>
      </c>
      <c r="F392">
        <v>1</v>
      </c>
      <c r="G392" s="3" t="str">
        <f t="shared" si="6"/>
        <v>1</v>
      </c>
    </row>
    <row r="393" spans="1:7" x14ac:dyDescent="0.25">
      <c r="A393">
        <v>90</v>
      </c>
      <c r="B393" t="s">
        <v>55</v>
      </c>
      <c r="C393" s="3" t="str">
        <f>VLOOKUP(B393,CCG_codes_lookup!$A$3:$C$35,2,FALSE)</f>
        <v>NHS Havering</v>
      </c>
      <c r="D393" s="3" t="str">
        <f>VLOOKUP(B393,CCG_codes_lookup!$A$3:$D$35,4,FALSE)</f>
        <v>North East London STP</v>
      </c>
      <c r="E393">
        <v>2</v>
      </c>
      <c r="F393">
        <v>1</v>
      </c>
      <c r="G393" s="3" t="str">
        <f t="shared" si="6"/>
        <v>1</v>
      </c>
    </row>
    <row r="394" spans="1:7" x14ac:dyDescent="0.25">
      <c r="A394">
        <v>88</v>
      </c>
      <c r="B394" t="s">
        <v>55</v>
      </c>
      <c r="C394" s="3" t="str">
        <f>VLOOKUP(B394,CCG_codes_lookup!$A$3:$C$35,2,FALSE)</f>
        <v>NHS Havering</v>
      </c>
      <c r="D394" s="3" t="str">
        <f>VLOOKUP(B394,CCG_codes_lookup!$A$3:$D$35,4,FALSE)</f>
        <v>North East London STP</v>
      </c>
      <c r="E394">
        <v>3</v>
      </c>
      <c r="F394">
        <v>1</v>
      </c>
      <c r="G394" s="3" t="str">
        <f t="shared" si="6"/>
        <v>1</v>
      </c>
    </row>
    <row r="395" spans="1:7" x14ac:dyDescent="0.25">
      <c r="A395">
        <v>96</v>
      </c>
      <c r="B395" t="s">
        <v>55</v>
      </c>
      <c r="C395" s="3" t="str">
        <f>VLOOKUP(B395,CCG_codes_lookup!$A$3:$C$35,2,FALSE)</f>
        <v>NHS Havering</v>
      </c>
      <c r="D395" s="3" t="str">
        <f>VLOOKUP(B395,CCG_codes_lookup!$A$3:$D$35,4,FALSE)</f>
        <v>North East London STP</v>
      </c>
      <c r="E395">
        <v>4</v>
      </c>
      <c r="F395">
        <v>1</v>
      </c>
      <c r="G395" s="3" t="str">
        <f t="shared" si="6"/>
        <v>1</v>
      </c>
    </row>
    <row r="396" spans="1:7" x14ac:dyDescent="0.25">
      <c r="A396">
        <v>53</v>
      </c>
      <c r="B396" t="s">
        <v>55</v>
      </c>
      <c r="C396" s="3" t="str">
        <f>VLOOKUP(B396,CCG_codes_lookup!$A$3:$C$35,2,FALSE)</f>
        <v>NHS Havering</v>
      </c>
      <c r="D396" s="3" t="str">
        <f>VLOOKUP(B396,CCG_codes_lookup!$A$3:$D$35,4,FALSE)</f>
        <v>North East London STP</v>
      </c>
      <c r="E396">
        <v>5</v>
      </c>
      <c r="F396">
        <v>1</v>
      </c>
      <c r="G396" s="3" t="str">
        <f t="shared" si="6"/>
        <v>1</v>
      </c>
    </row>
    <row r="397" spans="1:7" x14ac:dyDescent="0.25">
      <c r="A397">
        <v>34</v>
      </c>
      <c r="B397" t="s">
        <v>55</v>
      </c>
      <c r="C397" s="3" t="str">
        <f>VLOOKUP(B397,CCG_codes_lookup!$A$3:$C$35,2,FALSE)</f>
        <v>NHS Havering</v>
      </c>
      <c r="D397" s="3" t="str">
        <f>VLOOKUP(B397,CCG_codes_lookup!$A$3:$D$35,4,FALSE)</f>
        <v>North East London STP</v>
      </c>
      <c r="E397">
        <v>1</v>
      </c>
      <c r="F397">
        <v>2</v>
      </c>
      <c r="G397" s="3" t="str">
        <f t="shared" si="6"/>
        <v>2</v>
      </c>
    </row>
    <row r="398" spans="1:7" x14ac:dyDescent="0.25">
      <c r="A398">
        <v>41</v>
      </c>
      <c r="B398" t="s">
        <v>55</v>
      </c>
      <c r="C398" s="3" t="str">
        <f>VLOOKUP(B398,CCG_codes_lookup!$A$3:$C$35,2,FALSE)</f>
        <v>NHS Havering</v>
      </c>
      <c r="D398" s="3" t="str">
        <f>VLOOKUP(B398,CCG_codes_lookup!$A$3:$D$35,4,FALSE)</f>
        <v>North East London STP</v>
      </c>
      <c r="E398">
        <v>2</v>
      </c>
      <c r="F398">
        <v>2</v>
      </c>
      <c r="G398" s="3" t="str">
        <f t="shared" si="6"/>
        <v>2</v>
      </c>
    </row>
    <row r="399" spans="1:7" x14ac:dyDescent="0.25">
      <c r="A399">
        <v>42</v>
      </c>
      <c r="B399" t="s">
        <v>55</v>
      </c>
      <c r="C399" s="3" t="str">
        <f>VLOOKUP(B399,CCG_codes_lookup!$A$3:$C$35,2,FALSE)</f>
        <v>NHS Havering</v>
      </c>
      <c r="D399" s="3" t="str">
        <f>VLOOKUP(B399,CCG_codes_lookup!$A$3:$D$35,4,FALSE)</f>
        <v>North East London STP</v>
      </c>
      <c r="E399">
        <v>3</v>
      </c>
      <c r="F399">
        <v>2</v>
      </c>
      <c r="G399" s="3" t="str">
        <f t="shared" si="6"/>
        <v>2</v>
      </c>
    </row>
    <row r="400" spans="1:7" x14ac:dyDescent="0.25">
      <c r="A400">
        <v>35</v>
      </c>
      <c r="B400" t="s">
        <v>55</v>
      </c>
      <c r="C400" s="3" t="str">
        <f>VLOOKUP(B400,CCG_codes_lookup!$A$3:$C$35,2,FALSE)</f>
        <v>NHS Havering</v>
      </c>
      <c r="D400" s="3" t="str">
        <f>VLOOKUP(B400,CCG_codes_lookup!$A$3:$D$35,4,FALSE)</f>
        <v>North East London STP</v>
      </c>
      <c r="E400">
        <v>4</v>
      </c>
      <c r="F400">
        <v>2</v>
      </c>
      <c r="G400" s="3" t="str">
        <f t="shared" si="6"/>
        <v>2</v>
      </c>
    </row>
    <row r="401" spans="1:7" x14ac:dyDescent="0.25">
      <c r="A401">
        <v>16</v>
      </c>
      <c r="B401" t="s">
        <v>55</v>
      </c>
      <c r="C401" s="3" t="str">
        <f>VLOOKUP(B401,CCG_codes_lookup!$A$3:$C$35,2,FALSE)</f>
        <v>NHS Havering</v>
      </c>
      <c r="D401" s="3" t="str">
        <f>VLOOKUP(B401,CCG_codes_lookup!$A$3:$D$35,4,FALSE)</f>
        <v>North East London STP</v>
      </c>
      <c r="E401">
        <v>5</v>
      </c>
      <c r="F401">
        <v>2</v>
      </c>
      <c r="G401" s="3" t="str">
        <f t="shared" si="6"/>
        <v>2</v>
      </c>
    </row>
    <row r="402" spans="1:7" x14ac:dyDescent="0.25">
      <c r="A402">
        <v>17</v>
      </c>
      <c r="B402" t="s">
        <v>55</v>
      </c>
      <c r="C402" s="3" t="str">
        <f>VLOOKUP(B402,CCG_codes_lookup!$A$3:$C$35,2,FALSE)</f>
        <v>NHS Havering</v>
      </c>
      <c r="D402" s="3" t="str">
        <f>VLOOKUP(B402,CCG_codes_lookup!$A$3:$D$35,4,FALSE)</f>
        <v>North East London STP</v>
      </c>
      <c r="E402">
        <v>1</v>
      </c>
      <c r="F402" t="s">
        <v>109</v>
      </c>
      <c r="G402" s="3" t="str">
        <f t="shared" si="6"/>
        <v>3+</v>
      </c>
    </row>
    <row r="403" spans="1:7" x14ac:dyDescent="0.25">
      <c r="A403">
        <v>25</v>
      </c>
      <c r="B403" t="s">
        <v>55</v>
      </c>
      <c r="C403" s="3" t="str">
        <f>VLOOKUP(B403,CCG_codes_lookup!$A$3:$C$35,2,FALSE)</f>
        <v>NHS Havering</v>
      </c>
      <c r="D403" s="3" t="str">
        <f>VLOOKUP(B403,CCG_codes_lookup!$A$3:$D$35,4,FALSE)</f>
        <v>North East London STP</v>
      </c>
      <c r="E403">
        <v>2</v>
      </c>
      <c r="F403" t="s">
        <v>109</v>
      </c>
      <c r="G403" s="3" t="str">
        <f t="shared" si="6"/>
        <v>3+</v>
      </c>
    </row>
    <row r="404" spans="1:7" x14ac:dyDescent="0.25">
      <c r="A404">
        <v>22</v>
      </c>
      <c r="B404" t="s">
        <v>55</v>
      </c>
      <c r="C404" s="3" t="str">
        <f>VLOOKUP(B404,CCG_codes_lookup!$A$3:$C$35,2,FALSE)</f>
        <v>NHS Havering</v>
      </c>
      <c r="D404" s="3" t="str">
        <f>VLOOKUP(B404,CCG_codes_lookup!$A$3:$D$35,4,FALSE)</f>
        <v>North East London STP</v>
      </c>
      <c r="E404">
        <v>3</v>
      </c>
      <c r="F404" t="s">
        <v>109</v>
      </c>
      <c r="G404" s="3" t="str">
        <f t="shared" si="6"/>
        <v>3+</v>
      </c>
    </row>
    <row r="405" spans="1:7" x14ac:dyDescent="0.25">
      <c r="A405">
        <v>27</v>
      </c>
      <c r="B405" t="s">
        <v>55</v>
      </c>
      <c r="C405" s="3" t="str">
        <f>VLOOKUP(B405,CCG_codes_lookup!$A$3:$C$35,2,FALSE)</f>
        <v>NHS Havering</v>
      </c>
      <c r="D405" s="3" t="str">
        <f>VLOOKUP(B405,CCG_codes_lookup!$A$3:$D$35,4,FALSE)</f>
        <v>North East London STP</v>
      </c>
      <c r="E405">
        <v>4</v>
      </c>
      <c r="F405" t="s">
        <v>109</v>
      </c>
      <c r="G405" s="3" t="str">
        <f t="shared" si="6"/>
        <v>3+</v>
      </c>
    </row>
    <row r="406" spans="1:7" x14ac:dyDescent="0.25">
      <c r="A406">
        <v>12</v>
      </c>
      <c r="B406" t="s">
        <v>55</v>
      </c>
      <c r="C406" s="3" t="str">
        <f>VLOOKUP(B406,CCG_codes_lookup!$A$3:$C$35,2,FALSE)</f>
        <v>NHS Havering</v>
      </c>
      <c r="D406" s="3" t="str">
        <f>VLOOKUP(B406,CCG_codes_lookup!$A$3:$D$35,4,FALSE)</f>
        <v>North East London STP</v>
      </c>
      <c r="E406">
        <v>5</v>
      </c>
      <c r="F406" t="s">
        <v>109</v>
      </c>
      <c r="G406" s="3" t="str">
        <f t="shared" si="6"/>
        <v>3+</v>
      </c>
    </row>
    <row r="407" spans="1:7" x14ac:dyDescent="0.25">
      <c r="A407">
        <v>553</v>
      </c>
      <c r="B407" t="s">
        <v>55</v>
      </c>
      <c r="C407" s="3" t="str">
        <f>VLOOKUP(B407,CCG_codes_lookup!$A$3:$C$35,2,FALSE)</f>
        <v>NHS Havering</v>
      </c>
      <c r="D407" s="3" t="str">
        <f>VLOOKUP(B407,CCG_codes_lookup!$A$3:$D$35,4,FALSE)</f>
        <v>North East London STP</v>
      </c>
      <c r="E407">
        <v>1</v>
      </c>
      <c r="G407" s="3" t="str">
        <f t="shared" si="6"/>
        <v>Cases diagnosed prior to 2007 (no Charlson score)</v>
      </c>
    </row>
    <row r="408" spans="1:7" x14ac:dyDescent="0.25">
      <c r="A408">
        <v>767</v>
      </c>
      <c r="B408" t="s">
        <v>55</v>
      </c>
      <c r="C408" s="3" t="str">
        <f>VLOOKUP(B408,CCG_codes_lookup!$A$3:$C$35,2,FALSE)</f>
        <v>NHS Havering</v>
      </c>
      <c r="D408" s="3" t="str">
        <f>VLOOKUP(B408,CCG_codes_lookup!$A$3:$D$35,4,FALSE)</f>
        <v>North East London STP</v>
      </c>
      <c r="E408">
        <v>2</v>
      </c>
      <c r="G408" s="3" t="str">
        <f t="shared" si="6"/>
        <v>Cases diagnosed prior to 2007 (no Charlson score)</v>
      </c>
    </row>
    <row r="409" spans="1:7" x14ac:dyDescent="0.25">
      <c r="A409">
        <v>713</v>
      </c>
      <c r="B409" t="s">
        <v>55</v>
      </c>
      <c r="C409" s="3" t="str">
        <f>VLOOKUP(B409,CCG_codes_lookup!$A$3:$C$35,2,FALSE)</f>
        <v>NHS Havering</v>
      </c>
      <c r="D409" s="3" t="str">
        <f>VLOOKUP(B409,CCG_codes_lookup!$A$3:$D$35,4,FALSE)</f>
        <v>North East London STP</v>
      </c>
      <c r="E409">
        <v>3</v>
      </c>
      <c r="G409" s="3" t="str">
        <f t="shared" si="6"/>
        <v>Cases diagnosed prior to 2007 (no Charlson score)</v>
      </c>
    </row>
    <row r="410" spans="1:7" x14ac:dyDescent="0.25">
      <c r="A410">
        <v>544</v>
      </c>
      <c r="B410" t="s">
        <v>55</v>
      </c>
      <c r="C410" s="3" t="str">
        <f>VLOOKUP(B410,CCG_codes_lookup!$A$3:$C$35,2,FALSE)</f>
        <v>NHS Havering</v>
      </c>
      <c r="D410" s="3" t="str">
        <f>VLOOKUP(B410,CCG_codes_lookup!$A$3:$D$35,4,FALSE)</f>
        <v>North East London STP</v>
      </c>
      <c r="E410">
        <v>4</v>
      </c>
      <c r="G410" s="3" t="str">
        <f t="shared" si="6"/>
        <v>Cases diagnosed prior to 2007 (no Charlson score)</v>
      </c>
    </row>
    <row r="411" spans="1:7" x14ac:dyDescent="0.25">
      <c r="A411">
        <v>281</v>
      </c>
      <c r="B411" t="s">
        <v>55</v>
      </c>
      <c r="C411" s="3" t="str">
        <f>VLOOKUP(B411,CCG_codes_lookup!$A$3:$C$35,2,FALSE)</f>
        <v>NHS Havering</v>
      </c>
      <c r="D411" s="3" t="str">
        <f>VLOOKUP(B411,CCG_codes_lookup!$A$3:$D$35,4,FALSE)</f>
        <v>North East London STP</v>
      </c>
      <c r="E411">
        <v>5</v>
      </c>
      <c r="G411" s="3" t="str">
        <f t="shared" si="6"/>
        <v>Cases diagnosed prior to 2007 (no Charlson score)</v>
      </c>
    </row>
    <row r="412" spans="1:7" x14ac:dyDescent="0.25">
      <c r="A412">
        <v>692</v>
      </c>
      <c r="B412" t="s">
        <v>58</v>
      </c>
      <c r="C412" s="3" t="str">
        <f>VLOOKUP(B412,CCG_codes_lookup!$A$3:$C$35,2,FALSE)</f>
        <v>NHS Hillingdon</v>
      </c>
      <c r="D412" s="3" t="str">
        <f>VLOOKUP(B412,CCG_codes_lookup!$A$3:$D$35,4,FALSE)</f>
        <v>North West London STP</v>
      </c>
      <c r="E412">
        <v>1</v>
      </c>
      <c r="F412">
        <v>0</v>
      </c>
      <c r="G412" s="3" t="str">
        <f t="shared" si="6"/>
        <v>0</v>
      </c>
    </row>
    <row r="413" spans="1:7" x14ac:dyDescent="0.25">
      <c r="A413">
        <v>675</v>
      </c>
      <c r="B413" t="s">
        <v>58</v>
      </c>
      <c r="C413" s="3" t="str">
        <f>VLOOKUP(B413,CCG_codes_lookup!$A$3:$C$35,2,FALSE)</f>
        <v>NHS Hillingdon</v>
      </c>
      <c r="D413" s="3" t="str">
        <f>VLOOKUP(B413,CCG_codes_lookup!$A$3:$D$35,4,FALSE)</f>
        <v>North West London STP</v>
      </c>
      <c r="E413">
        <v>2</v>
      </c>
      <c r="F413">
        <v>0</v>
      </c>
      <c r="G413" s="3" t="str">
        <f t="shared" si="6"/>
        <v>0</v>
      </c>
    </row>
    <row r="414" spans="1:7" x14ac:dyDescent="0.25">
      <c r="A414">
        <v>1096</v>
      </c>
      <c r="B414" t="s">
        <v>58</v>
      </c>
      <c r="C414" s="3" t="str">
        <f>VLOOKUP(B414,CCG_codes_lookup!$A$3:$C$35,2,FALSE)</f>
        <v>NHS Hillingdon</v>
      </c>
      <c r="D414" s="3" t="str">
        <f>VLOOKUP(B414,CCG_codes_lookup!$A$3:$D$35,4,FALSE)</f>
        <v>North West London STP</v>
      </c>
      <c r="E414">
        <v>3</v>
      </c>
      <c r="F414">
        <v>0</v>
      </c>
      <c r="G414" s="3" t="str">
        <f t="shared" si="6"/>
        <v>0</v>
      </c>
    </row>
    <row r="415" spans="1:7" x14ac:dyDescent="0.25">
      <c r="A415">
        <v>980</v>
      </c>
      <c r="B415" t="s">
        <v>58</v>
      </c>
      <c r="C415" s="3" t="str">
        <f>VLOOKUP(B415,CCG_codes_lookup!$A$3:$C$35,2,FALSE)</f>
        <v>NHS Hillingdon</v>
      </c>
      <c r="D415" s="3" t="str">
        <f>VLOOKUP(B415,CCG_codes_lookup!$A$3:$D$35,4,FALSE)</f>
        <v>North West London STP</v>
      </c>
      <c r="E415">
        <v>4</v>
      </c>
      <c r="F415">
        <v>0</v>
      </c>
      <c r="G415" s="3" t="str">
        <f t="shared" si="6"/>
        <v>0</v>
      </c>
    </row>
    <row r="416" spans="1:7" x14ac:dyDescent="0.25">
      <c r="A416">
        <v>508</v>
      </c>
      <c r="B416" t="s">
        <v>58</v>
      </c>
      <c r="C416" s="3" t="str">
        <f>VLOOKUP(B416,CCG_codes_lookup!$A$3:$C$35,2,FALSE)</f>
        <v>NHS Hillingdon</v>
      </c>
      <c r="D416" s="3" t="str">
        <f>VLOOKUP(B416,CCG_codes_lookup!$A$3:$D$35,4,FALSE)</f>
        <v>North West London STP</v>
      </c>
      <c r="E416">
        <v>5</v>
      </c>
      <c r="F416">
        <v>0</v>
      </c>
      <c r="G416" s="3" t="str">
        <f t="shared" si="6"/>
        <v>0</v>
      </c>
    </row>
    <row r="417" spans="1:7" x14ac:dyDescent="0.25">
      <c r="A417">
        <v>60</v>
      </c>
      <c r="B417" t="s">
        <v>58</v>
      </c>
      <c r="C417" s="3" t="str">
        <f>VLOOKUP(B417,CCG_codes_lookup!$A$3:$C$35,2,FALSE)</f>
        <v>NHS Hillingdon</v>
      </c>
      <c r="D417" s="3" t="str">
        <f>VLOOKUP(B417,CCG_codes_lookup!$A$3:$D$35,4,FALSE)</f>
        <v>North West London STP</v>
      </c>
      <c r="E417">
        <v>1</v>
      </c>
      <c r="F417">
        <v>1</v>
      </c>
      <c r="G417" s="3" t="str">
        <f t="shared" si="6"/>
        <v>1</v>
      </c>
    </row>
    <row r="418" spans="1:7" x14ac:dyDescent="0.25">
      <c r="A418">
        <v>49</v>
      </c>
      <c r="B418" t="s">
        <v>58</v>
      </c>
      <c r="C418" s="3" t="str">
        <f>VLOOKUP(B418,CCG_codes_lookup!$A$3:$C$35,2,FALSE)</f>
        <v>NHS Hillingdon</v>
      </c>
      <c r="D418" s="3" t="str">
        <f>VLOOKUP(B418,CCG_codes_lookup!$A$3:$D$35,4,FALSE)</f>
        <v>North West London STP</v>
      </c>
      <c r="E418">
        <v>2</v>
      </c>
      <c r="F418">
        <v>1</v>
      </c>
      <c r="G418" s="3" t="str">
        <f t="shared" si="6"/>
        <v>1</v>
      </c>
    </row>
    <row r="419" spans="1:7" x14ac:dyDescent="0.25">
      <c r="A419">
        <v>94</v>
      </c>
      <c r="B419" t="s">
        <v>58</v>
      </c>
      <c r="C419" s="3" t="str">
        <f>VLOOKUP(B419,CCG_codes_lookup!$A$3:$C$35,2,FALSE)</f>
        <v>NHS Hillingdon</v>
      </c>
      <c r="D419" s="3" t="str">
        <f>VLOOKUP(B419,CCG_codes_lookup!$A$3:$D$35,4,FALSE)</f>
        <v>North West London STP</v>
      </c>
      <c r="E419">
        <v>3</v>
      </c>
      <c r="F419">
        <v>1</v>
      </c>
      <c r="G419" s="3" t="str">
        <f t="shared" si="6"/>
        <v>1</v>
      </c>
    </row>
    <row r="420" spans="1:7" x14ac:dyDescent="0.25">
      <c r="A420">
        <v>100</v>
      </c>
      <c r="B420" t="s">
        <v>58</v>
      </c>
      <c r="C420" s="3" t="str">
        <f>VLOOKUP(B420,CCG_codes_lookup!$A$3:$C$35,2,FALSE)</f>
        <v>NHS Hillingdon</v>
      </c>
      <c r="D420" s="3" t="str">
        <f>VLOOKUP(B420,CCG_codes_lookup!$A$3:$D$35,4,FALSE)</f>
        <v>North West London STP</v>
      </c>
      <c r="E420">
        <v>4</v>
      </c>
      <c r="F420">
        <v>1</v>
      </c>
      <c r="G420" s="3" t="str">
        <f t="shared" si="6"/>
        <v>1</v>
      </c>
    </row>
    <row r="421" spans="1:7" x14ac:dyDescent="0.25">
      <c r="A421">
        <v>43</v>
      </c>
      <c r="B421" t="s">
        <v>58</v>
      </c>
      <c r="C421" s="3" t="str">
        <f>VLOOKUP(B421,CCG_codes_lookup!$A$3:$C$35,2,FALSE)</f>
        <v>NHS Hillingdon</v>
      </c>
      <c r="D421" s="3" t="str">
        <f>VLOOKUP(B421,CCG_codes_lookup!$A$3:$D$35,4,FALSE)</f>
        <v>North West London STP</v>
      </c>
      <c r="E421">
        <v>5</v>
      </c>
      <c r="F421">
        <v>1</v>
      </c>
      <c r="G421" s="3" t="str">
        <f t="shared" si="6"/>
        <v>1</v>
      </c>
    </row>
    <row r="422" spans="1:7" x14ac:dyDescent="0.25">
      <c r="A422">
        <v>31</v>
      </c>
      <c r="B422" t="s">
        <v>58</v>
      </c>
      <c r="C422" s="3" t="str">
        <f>VLOOKUP(B422,CCG_codes_lookup!$A$3:$C$35,2,FALSE)</f>
        <v>NHS Hillingdon</v>
      </c>
      <c r="D422" s="3" t="str">
        <f>VLOOKUP(B422,CCG_codes_lookup!$A$3:$D$35,4,FALSE)</f>
        <v>North West London STP</v>
      </c>
      <c r="E422">
        <v>1</v>
      </c>
      <c r="F422">
        <v>2</v>
      </c>
      <c r="G422" s="3" t="str">
        <f t="shared" si="6"/>
        <v>2</v>
      </c>
    </row>
    <row r="423" spans="1:7" x14ac:dyDescent="0.25">
      <c r="A423">
        <v>33</v>
      </c>
      <c r="B423" t="s">
        <v>58</v>
      </c>
      <c r="C423" s="3" t="str">
        <f>VLOOKUP(B423,CCG_codes_lookup!$A$3:$C$35,2,FALSE)</f>
        <v>NHS Hillingdon</v>
      </c>
      <c r="D423" s="3" t="str">
        <f>VLOOKUP(B423,CCG_codes_lookup!$A$3:$D$35,4,FALSE)</f>
        <v>North West London STP</v>
      </c>
      <c r="E423">
        <v>2</v>
      </c>
      <c r="F423">
        <v>2</v>
      </c>
      <c r="G423" s="3" t="str">
        <f t="shared" si="6"/>
        <v>2</v>
      </c>
    </row>
    <row r="424" spans="1:7" x14ac:dyDescent="0.25">
      <c r="A424">
        <v>44</v>
      </c>
      <c r="B424" t="s">
        <v>58</v>
      </c>
      <c r="C424" s="3" t="str">
        <f>VLOOKUP(B424,CCG_codes_lookup!$A$3:$C$35,2,FALSE)</f>
        <v>NHS Hillingdon</v>
      </c>
      <c r="D424" s="3" t="str">
        <f>VLOOKUP(B424,CCG_codes_lookup!$A$3:$D$35,4,FALSE)</f>
        <v>North West London STP</v>
      </c>
      <c r="E424">
        <v>3</v>
      </c>
      <c r="F424">
        <v>2</v>
      </c>
      <c r="G424" s="3" t="str">
        <f t="shared" si="6"/>
        <v>2</v>
      </c>
    </row>
    <row r="425" spans="1:7" x14ac:dyDescent="0.25">
      <c r="A425">
        <v>41</v>
      </c>
      <c r="B425" t="s">
        <v>58</v>
      </c>
      <c r="C425" s="3" t="str">
        <f>VLOOKUP(B425,CCG_codes_lookup!$A$3:$C$35,2,FALSE)</f>
        <v>NHS Hillingdon</v>
      </c>
      <c r="D425" s="3" t="str">
        <f>VLOOKUP(B425,CCG_codes_lookup!$A$3:$D$35,4,FALSE)</f>
        <v>North West London STP</v>
      </c>
      <c r="E425">
        <v>4</v>
      </c>
      <c r="F425">
        <v>2</v>
      </c>
      <c r="G425" s="3" t="str">
        <f t="shared" si="6"/>
        <v>2</v>
      </c>
    </row>
    <row r="426" spans="1:7" x14ac:dyDescent="0.25">
      <c r="A426">
        <v>36</v>
      </c>
      <c r="B426" t="s">
        <v>58</v>
      </c>
      <c r="C426" s="3" t="str">
        <f>VLOOKUP(B426,CCG_codes_lookup!$A$3:$C$35,2,FALSE)</f>
        <v>NHS Hillingdon</v>
      </c>
      <c r="D426" s="3" t="str">
        <f>VLOOKUP(B426,CCG_codes_lookup!$A$3:$D$35,4,FALSE)</f>
        <v>North West London STP</v>
      </c>
      <c r="E426">
        <v>5</v>
      </c>
      <c r="F426">
        <v>2</v>
      </c>
      <c r="G426" s="3" t="str">
        <f t="shared" si="6"/>
        <v>2</v>
      </c>
    </row>
    <row r="427" spans="1:7" x14ac:dyDescent="0.25">
      <c r="A427">
        <v>19</v>
      </c>
      <c r="B427" t="s">
        <v>58</v>
      </c>
      <c r="C427" s="3" t="str">
        <f>VLOOKUP(B427,CCG_codes_lookup!$A$3:$C$35,2,FALSE)</f>
        <v>NHS Hillingdon</v>
      </c>
      <c r="D427" s="3" t="str">
        <f>VLOOKUP(B427,CCG_codes_lookup!$A$3:$D$35,4,FALSE)</f>
        <v>North West London STP</v>
      </c>
      <c r="E427">
        <v>1</v>
      </c>
      <c r="F427" t="s">
        <v>109</v>
      </c>
      <c r="G427" s="3" t="str">
        <f t="shared" si="6"/>
        <v>3+</v>
      </c>
    </row>
    <row r="428" spans="1:7" x14ac:dyDescent="0.25">
      <c r="A428">
        <v>20</v>
      </c>
      <c r="B428" t="s">
        <v>58</v>
      </c>
      <c r="C428" s="3" t="str">
        <f>VLOOKUP(B428,CCG_codes_lookup!$A$3:$C$35,2,FALSE)</f>
        <v>NHS Hillingdon</v>
      </c>
      <c r="D428" s="3" t="str">
        <f>VLOOKUP(B428,CCG_codes_lookup!$A$3:$D$35,4,FALSE)</f>
        <v>North West London STP</v>
      </c>
      <c r="E428">
        <v>2</v>
      </c>
      <c r="F428" t="s">
        <v>109</v>
      </c>
      <c r="G428" s="3" t="str">
        <f t="shared" si="6"/>
        <v>3+</v>
      </c>
    </row>
    <row r="429" spans="1:7" x14ac:dyDescent="0.25">
      <c r="A429">
        <v>17</v>
      </c>
      <c r="B429" t="s">
        <v>58</v>
      </c>
      <c r="C429" s="3" t="str">
        <f>VLOOKUP(B429,CCG_codes_lookup!$A$3:$C$35,2,FALSE)</f>
        <v>NHS Hillingdon</v>
      </c>
      <c r="D429" s="3" t="str">
        <f>VLOOKUP(B429,CCG_codes_lookup!$A$3:$D$35,4,FALSE)</f>
        <v>North West London STP</v>
      </c>
      <c r="E429">
        <v>3</v>
      </c>
      <c r="F429" t="s">
        <v>109</v>
      </c>
      <c r="G429" s="3" t="str">
        <f t="shared" si="6"/>
        <v>3+</v>
      </c>
    </row>
    <row r="430" spans="1:7" x14ac:dyDescent="0.25">
      <c r="A430">
        <v>23</v>
      </c>
      <c r="B430" t="s">
        <v>58</v>
      </c>
      <c r="C430" s="3" t="str">
        <f>VLOOKUP(B430,CCG_codes_lookup!$A$3:$C$35,2,FALSE)</f>
        <v>NHS Hillingdon</v>
      </c>
      <c r="D430" s="3" t="str">
        <f>VLOOKUP(B430,CCG_codes_lookup!$A$3:$D$35,4,FALSE)</f>
        <v>North West London STP</v>
      </c>
      <c r="E430">
        <v>4</v>
      </c>
      <c r="F430" t="s">
        <v>109</v>
      </c>
      <c r="G430" s="3" t="str">
        <f t="shared" si="6"/>
        <v>3+</v>
      </c>
    </row>
    <row r="431" spans="1:7" x14ac:dyDescent="0.25">
      <c r="A431">
        <v>15</v>
      </c>
      <c r="B431" t="s">
        <v>58</v>
      </c>
      <c r="C431" s="3" t="str">
        <f>VLOOKUP(B431,CCG_codes_lookup!$A$3:$C$35,2,FALSE)</f>
        <v>NHS Hillingdon</v>
      </c>
      <c r="D431" s="3" t="str">
        <f>VLOOKUP(B431,CCG_codes_lookup!$A$3:$D$35,4,FALSE)</f>
        <v>North West London STP</v>
      </c>
      <c r="E431">
        <v>5</v>
      </c>
      <c r="F431" t="s">
        <v>109</v>
      </c>
      <c r="G431" s="3" t="str">
        <f t="shared" si="6"/>
        <v>3+</v>
      </c>
    </row>
    <row r="432" spans="1:7" x14ac:dyDescent="0.25">
      <c r="A432">
        <v>439</v>
      </c>
      <c r="B432" t="s">
        <v>58</v>
      </c>
      <c r="C432" s="3" t="str">
        <f>VLOOKUP(B432,CCG_codes_lookup!$A$3:$C$35,2,FALSE)</f>
        <v>NHS Hillingdon</v>
      </c>
      <c r="D432" s="3" t="str">
        <f>VLOOKUP(B432,CCG_codes_lookup!$A$3:$D$35,4,FALSE)</f>
        <v>North West London STP</v>
      </c>
      <c r="E432">
        <v>1</v>
      </c>
      <c r="G432" s="3" t="str">
        <f t="shared" si="6"/>
        <v>Cases diagnosed prior to 2007 (no Charlson score)</v>
      </c>
    </row>
    <row r="433" spans="1:7" x14ac:dyDescent="0.25">
      <c r="A433">
        <v>409</v>
      </c>
      <c r="B433" t="s">
        <v>58</v>
      </c>
      <c r="C433" s="3" t="str">
        <f>VLOOKUP(B433,CCG_codes_lookup!$A$3:$C$35,2,FALSE)</f>
        <v>NHS Hillingdon</v>
      </c>
      <c r="D433" s="3" t="str">
        <f>VLOOKUP(B433,CCG_codes_lookup!$A$3:$D$35,4,FALSE)</f>
        <v>North West London STP</v>
      </c>
      <c r="E433">
        <v>2</v>
      </c>
      <c r="G433" s="3" t="str">
        <f t="shared" si="6"/>
        <v>Cases diagnosed prior to 2007 (no Charlson score)</v>
      </c>
    </row>
    <row r="434" spans="1:7" x14ac:dyDescent="0.25">
      <c r="A434">
        <v>646</v>
      </c>
      <c r="B434" t="s">
        <v>58</v>
      </c>
      <c r="C434" s="3" t="str">
        <f>VLOOKUP(B434,CCG_codes_lookup!$A$3:$C$35,2,FALSE)</f>
        <v>NHS Hillingdon</v>
      </c>
      <c r="D434" s="3" t="str">
        <f>VLOOKUP(B434,CCG_codes_lookup!$A$3:$D$35,4,FALSE)</f>
        <v>North West London STP</v>
      </c>
      <c r="E434">
        <v>3</v>
      </c>
      <c r="G434" s="3" t="str">
        <f t="shared" si="6"/>
        <v>Cases diagnosed prior to 2007 (no Charlson score)</v>
      </c>
    </row>
    <row r="435" spans="1:7" x14ac:dyDescent="0.25">
      <c r="A435">
        <v>587</v>
      </c>
      <c r="B435" t="s">
        <v>58</v>
      </c>
      <c r="C435" s="3" t="str">
        <f>VLOOKUP(B435,CCG_codes_lookup!$A$3:$C$35,2,FALSE)</f>
        <v>NHS Hillingdon</v>
      </c>
      <c r="D435" s="3" t="str">
        <f>VLOOKUP(B435,CCG_codes_lookup!$A$3:$D$35,4,FALSE)</f>
        <v>North West London STP</v>
      </c>
      <c r="E435">
        <v>4</v>
      </c>
      <c r="G435" s="3" t="str">
        <f t="shared" si="6"/>
        <v>Cases diagnosed prior to 2007 (no Charlson score)</v>
      </c>
    </row>
    <row r="436" spans="1:7" x14ac:dyDescent="0.25">
      <c r="A436">
        <v>300</v>
      </c>
      <c r="B436" t="s">
        <v>58</v>
      </c>
      <c r="C436" s="3" t="str">
        <f>VLOOKUP(B436,CCG_codes_lookup!$A$3:$C$35,2,FALSE)</f>
        <v>NHS Hillingdon</v>
      </c>
      <c r="D436" s="3" t="str">
        <f>VLOOKUP(B436,CCG_codes_lookup!$A$3:$D$35,4,FALSE)</f>
        <v>North West London STP</v>
      </c>
      <c r="E436">
        <v>5</v>
      </c>
      <c r="G436" s="3" t="str">
        <f t="shared" si="6"/>
        <v>Cases diagnosed prior to 2007 (no Charlson score)</v>
      </c>
    </row>
    <row r="437" spans="1:7" x14ac:dyDescent="0.25">
      <c r="A437">
        <v>8</v>
      </c>
      <c r="B437" t="s">
        <v>64</v>
      </c>
      <c r="C437" s="3" t="str">
        <f>VLOOKUP(B437,CCG_codes_lookup!$A$3:$C$35,2,FALSE)</f>
        <v>NHS Islington</v>
      </c>
      <c r="D437" s="3" t="str">
        <f>VLOOKUP(B437,CCG_codes_lookup!$A$3:$D$35,4,FALSE)</f>
        <v>North Central London STP</v>
      </c>
      <c r="E437">
        <v>1</v>
      </c>
      <c r="F437">
        <v>0</v>
      </c>
      <c r="G437" s="3" t="str">
        <f t="shared" si="6"/>
        <v>0</v>
      </c>
    </row>
    <row r="438" spans="1:7" x14ac:dyDescent="0.25">
      <c r="A438">
        <v>114</v>
      </c>
      <c r="B438" t="s">
        <v>64</v>
      </c>
      <c r="C438" s="3" t="str">
        <f>VLOOKUP(B438,CCG_codes_lookup!$A$3:$C$35,2,FALSE)</f>
        <v>NHS Islington</v>
      </c>
      <c r="D438" s="3" t="str">
        <f>VLOOKUP(B438,CCG_codes_lookup!$A$3:$D$35,4,FALSE)</f>
        <v>North Central London STP</v>
      </c>
      <c r="E438">
        <v>2</v>
      </c>
      <c r="F438">
        <v>0</v>
      </c>
      <c r="G438" s="3" t="str">
        <f t="shared" si="6"/>
        <v>0</v>
      </c>
    </row>
    <row r="439" spans="1:7" x14ac:dyDescent="0.25">
      <c r="A439">
        <v>497</v>
      </c>
      <c r="B439" t="s">
        <v>64</v>
      </c>
      <c r="C439" s="3" t="str">
        <f>VLOOKUP(B439,CCG_codes_lookup!$A$3:$C$35,2,FALSE)</f>
        <v>NHS Islington</v>
      </c>
      <c r="D439" s="3" t="str">
        <f>VLOOKUP(B439,CCG_codes_lookup!$A$3:$D$35,4,FALSE)</f>
        <v>North Central London STP</v>
      </c>
      <c r="E439">
        <v>3</v>
      </c>
      <c r="F439">
        <v>0</v>
      </c>
      <c r="G439" s="3" t="str">
        <f t="shared" si="6"/>
        <v>0</v>
      </c>
    </row>
    <row r="440" spans="1:7" x14ac:dyDescent="0.25">
      <c r="A440">
        <v>903</v>
      </c>
      <c r="B440" t="s">
        <v>64</v>
      </c>
      <c r="C440" s="3" t="str">
        <f>VLOOKUP(B440,CCG_codes_lookup!$A$3:$C$35,2,FALSE)</f>
        <v>NHS Islington</v>
      </c>
      <c r="D440" s="3" t="str">
        <f>VLOOKUP(B440,CCG_codes_lookup!$A$3:$D$35,4,FALSE)</f>
        <v>North Central London STP</v>
      </c>
      <c r="E440">
        <v>4</v>
      </c>
      <c r="F440">
        <v>0</v>
      </c>
      <c r="G440" s="3" t="str">
        <f t="shared" si="6"/>
        <v>0</v>
      </c>
    </row>
    <row r="441" spans="1:7" x14ac:dyDescent="0.25">
      <c r="A441">
        <v>1177</v>
      </c>
      <c r="B441" t="s">
        <v>64</v>
      </c>
      <c r="C441" s="3" t="str">
        <f>VLOOKUP(B441,CCG_codes_lookup!$A$3:$C$35,2,FALSE)</f>
        <v>NHS Islington</v>
      </c>
      <c r="D441" s="3" t="str">
        <f>VLOOKUP(B441,CCG_codes_lookup!$A$3:$D$35,4,FALSE)</f>
        <v>North Central London STP</v>
      </c>
      <c r="E441">
        <v>5</v>
      </c>
      <c r="F441">
        <v>0</v>
      </c>
      <c r="G441" s="3" t="str">
        <f t="shared" si="6"/>
        <v>0</v>
      </c>
    </row>
    <row r="442" spans="1:7" x14ac:dyDescent="0.25">
      <c r="A442">
        <v>6</v>
      </c>
      <c r="B442" t="s">
        <v>64</v>
      </c>
      <c r="C442" s="3" t="str">
        <f>VLOOKUP(B442,CCG_codes_lookup!$A$3:$C$35,2,FALSE)</f>
        <v>NHS Islington</v>
      </c>
      <c r="D442" s="3" t="str">
        <f>VLOOKUP(B442,CCG_codes_lookup!$A$3:$D$35,4,FALSE)</f>
        <v>North Central London STP</v>
      </c>
      <c r="E442">
        <v>2</v>
      </c>
      <c r="F442">
        <v>1</v>
      </c>
      <c r="G442" s="3" t="str">
        <f t="shared" si="6"/>
        <v>1</v>
      </c>
    </row>
    <row r="443" spans="1:7" x14ac:dyDescent="0.25">
      <c r="A443">
        <v>37</v>
      </c>
      <c r="B443" t="s">
        <v>64</v>
      </c>
      <c r="C443" s="3" t="str">
        <f>VLOOKUP(B443,CCG_codes_lookup!$A$3:$C$35,2,FALSE)</f>
        <v>NHS Islington</v>
      </c>
      <c r="D443" s="3" t="str">
        <f>VLOOKUP(B443,CCG_codes_lookup!$A$3:$D$35,4,FALSE)</f>
        <v>North Central London STP</v>
      </c>
      <c r="E443">
        <v>3</v>
      </c>
      <c r="F443">
        <v>1</v>
      </c>
      <c r="G443" s="3" t="str">
        <f t="shared" si="6"/>
        <v>1</v>
      </c>
    </row>
    <row r="444" spans="1:7" x14ac:dyDescent="0.25">
      <c r="A444">
        <v>77</v>
      </c>
      <c r="B444" t="s">
        <v>64</v>
      </c>
      <c r="C444" s="3" t="str">
        <f>VLOOKUP(B444,CCG_codes_lookup!$A$3:$C$35,2,FALSE)</f>
        <v>NHS Islington</v>
      </c>
      <c r="D444" s="3" t="str">
        <f>VLOOKUP(B444,CCG_codes_lookup!$A$3:$D$35,4,FALSE)</f>
        <v>North Central London STP</v>
      </c>
      <c r="E444">
        <v>4</v>
      </c>
      <c r="F444">
        <v>1</v>
      </c>
      <c r="G444" s="3" t="str">
        <f t="shared" si="6"/>
        <v>1</v>
      </c>
    </row>
    <row r="445" spans="1:7" x14ac:dyDescent="0.25">
      <c r="A445">
        <v>104</v>
      </c>
      <c r="B445" t="s">
        <v>64</v>
      </c>
      <c r="C445" s="3" t="str">
        <f>VLOOKUP(B445,CCG_codes_lookup!$A$3:$C$35,2,FALSE)</f>
        <v>NHS Islington</v>
      </c>
      <c r="D445" s="3" t="str">
        <f>VLOOKUP(B445,CCG_codes_lookup!$A$3:$D$35,4,FALSE)</f>
        <v>North Central London STP</v>
      </c>
      <c r="E445">
        <v>5</v>
      </c>
      <c r="F445">
        <v>1</v>
      </c>
      <c r="G445" s="3" t="str">
        <f t="shared" si="6"/>
        <v>1</v>
      </c>
    </row>
    <row r="446" spans="1:7" x14ac:dyDescent="0.25">
      <c r="A446">
        <v>5</v>
      </c>
      <c r="B446" t="s">
        <v>64</v>
      </c>
      <c r="C446" s="3" t="str">
        <f>VLOOKUP(B446,CCG_codes_lookup!$A$3:$C$35,2,FALSE)</f>
        <v>NHS Islington</v>
      </c>
      <c r="D446" s="3" t="str">
        <f>VLOOKUP(B446,CCG_codes_lookup!$A$3:$D$35,4,FALSE)</f>
        <v>North Central London STP</v>
      </c>
      <c r="E446">
        <v>2</v>
      </c>
      <c r="F446">
        <v>2</v>
      </c>
      <c r="G446" s="3" t="str">
        <f t="shared" si="6"/>
        <v>2</v>
      </c>
    </row>
    <row r="447" spans="1:7" x14ac:dyDescent="0.25">
      <c r="A447">
        <v>15</v>
      </c>
      <c r="B447" t="s">
        <v>64</v>
      </c>
      <c r="C447" s="3" t="str">
        <f>VLOOKUP(B447,CCG_codes_lookup!$A$3:$C$35,2,FALSE)</f>
        <v>NHS Islington</v>
      </c>
      <c r="D447" s="3" t="str">
        <f>VLOOKUP(B447,CCG_codes_lookup!$A$3:$D$35,4,FALSE)</f>
        <v>North Central London STP</v>
      </c>
      <c r="E447">
        <v>3</v>
      </c>
      <c r="F447">
        <v>2</v>
      </c>
      <c r="G447" s="3" t="str">
        <f t="shared" si="6"/>
        <v>2</v>
      </c>
    </row>
    <row r="448" spans="1:7" x14ac:dyDescent="0.25">
      <c r="A448">
        <v>32</v>
      </c>
      <c r="B448" t="s">
        <v>64</v>
      </c>
      <c r="C448" s="3" t="str">
        <f>VLOOKUP(B448,CCG_codes_lookup!$A$3:$C$35,2,FALSE)</f>
        <v>NHS Islington</v>
      </c>
      <c r="D448" s="3" t="str">
        <f>VLOOKUP(B448,CCG_codes_lookup!$A$3:$D$35,4,FALSE)</f>
        <v>North Central London STP</v>
      </c>
      <c r="E448">
        <v>4</v>
      </c>
      <c r="F448">
        <v>2</v>
      </c>
      <c r="G448" s="3" t="str">
        <f t="shared" si="6"/>
        <v>2</v>
      </c>
    </row>
    <row r="449" spans="1:7" x14ac:dyDescent="0.25">
      <c r="A449">
        <v>36</v>
      </c>
      <c r="B449" t="s">
        <v>64</v>
      </c>
      <c r="C449" s="3" t="str">
        <f>VLOOKUP(B449,CCG_codes_lookup!$A$3:$C$35,2,FALSE)</f>
        <v>NHS Islington</v>
      </c>
      <c r="D449" s="3" t="str">
        <f>VLOOKUP(B449,CCG_codes_lookup!$A$3:$D$35,4,FALSE)</f>
        <v>North Central London STP</v>
      </c>
      <c r="E449">
        <v>5</v>
      </c>
      <c r="F449">
        <v>2</v>
      </c>
      <c r="G449" s="3" t="str">
        <f t="shared" si="6"/>
        <v>2</v>
      </c>
    </row>
    <row r="450" spans="1:7" x14ac:dyDescent="0.25">
      <c r="A450">
        <v>0</v>
      </c>
      <c r="B450" t="s">
        <v>64</v>
      </c>
      <c r="C450" s="3" t="str">
        <f>VLOOKUP(B450,CCG_codes_lookup!$A$3:$C$35,2,FALSE)</f>
        <v>NHS Islington</v>
      </c>
      <c r="D450" s="3" t="str">
        <f>VLOOKUP(B450,CCG_codes_lookup!$A$3:$D$35,4,FALSE)</f>
        <v>North Central London STP</v>
      </c>
      <c r="E450">
        <v>2</v>
      </c>
      <c r="F450" t="s">
        <v>109</v>
      </c>
      <c r="G450" s="3" t="str">
        <f t="shared" ref="G450:G513" si="7">IF(ISBLANK(F450)=TRUE,"Cases diagnosed prior to 2007 (no Charlson score)",IF(F450=0,"0",IF(F450=1,"1",IF(F450=2,"2",IF(F450="3+","3+","check")))))</f>
        <v>3+</v>
      </c>
    </row>
    <row r="451" spans="1:7" x14ac:dyDescent="0.25">
      <c r="A451">
        <v>5</v>
      </c>
      <c r="B451" t="s">
        <v>64</v>
      </c>
      <c r="C451" s="3" t="str">
        <f>VLOOKUP(B451,CCG_codes_lookup!$A$3:$C$35,2,FALSE)</f>
        <v>NHS Islington</v>
      </c>
      <c r="D451" s="3" t="str">
        <f>VLOOKUP(B451,CCG_codes_lookup!$A$3:$D$35,4,FALSE)</f>
        <v>North Central London STP</v>
      </c>
      <c r="E451">
        <v>3</v>
      </c>
      <c r="F451" t="s">
        <v>109</v>
      </c>
      <c r="G451" s="3" t="str">
        <f t="shared" si="7"/>
        <v>3+</v>
      </c>
    </row>
    <row r="452" spans="1:7" x14ac:dyDescent="0.25">
      <c r="A452">
        <v>23</v>
      </c>
      <c r="B452" t="s">
        <v>64</v>
      </c>
      <c r="C452" s="3" t="str">
        <f>VLOOKUP(B452,CCG_codes_lookup!$A$3:$C$35,2,FALSE)</f>
        <v>NHS Islington</v>
      </c>
      <c r="D452" s="3" t="str">
        <f>VLOOKUP(B452,CCG_codes_lookup!$A$3:$D$35,4,FALSE)</f>
        <v>North Central London STP</v>
      </c>
      <c r="E452">
        <v>4</v>
      </c>
      <c r="F452" t="s">
        <v>109</v>
      </c>
      <c r="G452" s="3" t="str">
        <f t="shared" si="7"/>
        <v>3+</v>
      </c>
    </row>
    <row r="453" spans="1:7" x14ac:dyDescent="0.25">
      <c r="A453">
        <v>53</v>
      </c>
      <c r="B453" t="s">
        <v>64</v>
      </c>
      <c r="C453" s="3" t="str">
        <f>VLOOKUP(B453,CCG_codes_lookup!$A$3:$C$35,2,FALSE)</f>
        <v>NHS Islington</v>
      </c>
      <c r="D453" s="3" t="str">
        <f>VLOOKUP(B453,CCG_codes_lookup!$A$3:$D$35,4,FALSE)</f>
        <v>North Central London STP</v>
      </c>
      <c r="E453">
        <v>5</v>
      </c>
      <c r="F453" t="s">
        <v>109</v>
      </c>
      <c r="G453" s="3" t="str">
        <f t="shared" si="7"/>
        <v>3+</v>
      </c>
    </row>
    <row r="454" spans="1:7" x14ac:dyDescent="0.25">
      <c r="A454">
        <v>0</v>
      </c>
      <c r="B454" t="s">
        <v>64</v>
      </c>
      <c r="C454" s="3" t="str">
        <f>VLOOKUP(B454,CCG_codes_lookup!$A$3:$C$35,2,FALSE)</f>
        <v>NHS Islington</v>
      </c>
      <c r="D454" s="3" t="str">
        <f>VLOOKUP(B454,CCG_codes_lookup!$A$3:$D$35,4,FALSE)</f>
        <v>North Central London STP</v>
      </c>
      <c r="E454">
        <v>1</v>
      </c>
      <c r="G454" s="3" t="str">
        <f t="shared" si="7"/>
        <v>Cases diagnosed prior to 2007 (no Charlson score)</v>
      </c>
    </row>
    <row r="455" spans="1:7" x14ac:dyDescent="0.25">
      <c r="A455">
        <v>65</v>
      </c>
      <c r="B455" t="s">
        <v>64</v>
      </c>
      <c r="C455" s="3" t="str">
        <f>VLOOKUP(B455,CCG_codes_lookup!$A$3:$C$35,2,FALSE)</f>
        <v>NHS Islington</v>
      </c>
      <c r="D455" s="3" t="str">
        <f>VLOOKUP(B455,CCG_codes_lookup!$A$3:$D$35,4,FALSE)</f>
        <v>North Central London STP</v>
      </c>
      <c r="E455">
        <v>2</v>
      </c>
      <c r="G455" s="3" t="str">
        <f t="shared" si="7"/>
        <v>Cases diagnosed prior to 2007 (no Charlson score)</v>
      </c>
    </row>
    <row r="456" spans="1:7" x14ac:dyDescent="0.25">
      <c r="A456">
        <v>331</v>
      </c>
      <c r="B456" t="s">
        <v>64</v>
      </c>
      <c r="C456" s="3" t="str">
        <f>VLOOKUP(B456,CCG_codes_lookup!$A$3:$C$35,2,FALSE)</f>
        <v>NHS Islington</v>
      </c>
      <c r="D456" s="3" t="str">
        <f>VLOOKUP(B456,CCG_codes_lookup!$A$3:$D$35,4,FALSE)</f>
        <v>North Central London STP</v>
      </c>
      <c r="E456">
        <v>3</v>
      </c>
      <c r="G456" s="3" t="str">
        <f t="shared" si="7"/>
        <v>Cases diagnosed prior to 2007 (no Charlson score)</v>
      </c>
    </row>
    <row r="457" spans="1:7" x14ac:dyDescent="0.25">
      <c r="A457">
        <v>618</v>
      </c>
      <c r="B457" t="s">
        <v>64</v>
      </c>
      <c r="C457" s="3" t="str">
        <f>VLOOKUP(B457,CCG_codes_lookup!$A$3:$C$35,2,FALSE)</f>
        <v>NHS Islington</v>
      </c>
      <c r="D457" s="3" t="str">
        <f>VLOOKUP(B457,CCG_codes_lookup!$A$3:$D$35,4,FALSE)</f>
        <v>North Central London STP</v>
      </c>
      <c r="E457">
        <v>4</v>
      </c>
      <c r="G457" s="3" t="str">
        <f t="shared" si="7"/>
        <v>Cases diagnosed prior to 2007 (no Charlson score)</v>
      </c>
    </row>
    <row r="458" spans="1:7" x14ac:dyDescent="0.25">
      <c r="A458">
        <v>765</v>
      </c>
      <c r="B458" t="s">
        <v>64</v>
      </c>
      <c r="C458" s="3" t="str">
        <f>VLOOKUP(B458,CCG_codes_lookup!$A$3:$C$35,2,FALSE)</f>
        <v>NHS Islington</v>
      </c>
      <c r="D458" s="3" t="str">
        <f>VLOOKUP(B458,CCG_codes_lookup!$A$3:$D$35,4,FALSE)</f>
        <v>North Central London STP</v>
      </c>
      <c r="E458">
        <v>5</v>
      </c>
      <c r="G458" s="3" t="str">
        <f t="shared" si="7"/>
        <v>Cases diagnosed prior to 2007 (no Charlson score)</v>
      </c>
    </row>
    <row r="459" spans="1:7" x14ac:dyDescent="0.25">
      <c r="A459">
        <v>888</v>
      </c>
      <c r="B459" t="s">
        <v>67</v>
      </c>
      <c r="C459" s="3" t="str">
        <f>VLOOKUP(B459,CCG_codes_lookup!$A$3:$C$35,2,FALSE)</f>
        <v>NHS Kingston</v>
      </c>
      <c r="D459" s="3" t="str">
        <f>VLOOKUP(B459,CCG_codes_lookup!$A$3:$D$35,4,FALSE)</f>
        <v>South West London STP</v>
      </c>
      <c r="E459">
        <v>1</v>
      </c>
      <c r="F459">
        <v>0</v>
      </c>
      <c r="G459" s="3" t="str">
        <f t="shared" si="7"/>
        <v>0</v>
      </c>
    </row>
    <row r="460" spans="1:7" x14ac:dyDescent="0.25">
      <c r="A460">
        <v>843</v>
      </c>
      <c r="B460" t="s">
        <v>67</v>
      </c>
      <c r="C460" s="3" t="str">
        <f>VLOOKUP(B460,CCG_codes_lookup!$A$3:$C$35,2,FALSE)</f>
        <v>NHS Kingston</v>
      </c>
      <c r="D460" s="3" t="str">
        <f>VLOOKUP(B460,CCG_codes_lookup!$A$3:$D$35,4,FALSE)</f>
        <v>South West London STP</v>
      </c>
      <c r="E460">
        <v>2</v>
      </c>
      <c r="F460">
        <v>0</v>
      </c>
      <c r="G460" s="3" t="str">
        <f t="shared" si="7"/>
        <v>0</v>
      </c>
    </row>
    <row r="461" spans="1:7" x14ac:dyDescent="0.25">
      <c r="A461">
        <v>724</v>
      </c>
      <c r="B461" t="s">
        <v>67</v>
      </c>
      <c r="C461" s="3" t="str">
        <f>VLOOKUP(B461,CCG_codes_lookup!$A$3:$C$35,2,FALSE)</f>
        <v>NHS Kingston</v>
      </c>
      <c r="D461" s="3" t="str">
        <f>VLOOKUP(B461,CCG_codes_lookup!$A$3:$D$35,4,FALSE)</f>
        <v>South West London STP</v>
      </c>
      <c r="E461">
        <v>3</v>
      </c>
      <c r="F461">
        <v>0</v>
      </c>
      <c r="G461" s="3" t="str">
        <f t="shared" si="7"/>
        <v>0</v>
      </c>
    </row>
    <row r="462" spans="1:7" x14ac:dyDescent="0.25">
      <c r="A462">
        <v>219</v>
      </c>
      <c r="B462" t="s">
        <v>67</v>
      </c>
      <c r="C462" s="3" t="str">
        <f>VLOOKUP(B462,CCG_codes_lookup!$A$3:$C$35,2,FALSE)</f>
        <v>NHS Kingston</v>
      </c>
      <c r="D462" s="3" t="str">
        <f>VLOOKUP(B462,CCG_codes_lookup!$A$3:$D$35,4,FALSE)</f>
        <v>South West London STP</v>
      </c>
      <c r="E462">
        <v>4</v>
      </c>
      <c r="F462">
        <v>0</v>
      </c>
      <c r="G462" s="3" t="str">
        <f t="shared" si="7"/>
        <v>0</v>
      </c>
    </row>
    <row r="463" spans="1:7" x14ac:dyDescent="0.25">
      <c r="A463">
        <v>62</v>
      </c>
      <c r="B463" t="s">
        <v>67</v>
      </c>
      <c r="C463" s="3" t="str">
        <f>VLOOKUP(B463,CCG_codes_lookup!$A$3:$C$35,2,FALSE)</f>
        <v>NHS Kingston</v>
      </c>
      <c r="D463" s="3" t="str">
        <f>VLOOKUP(B463,CCG_codes_lookup!$A$3:$D$35,4,FALSE)</f>
        <v>South West London STP</v>
      </c>
      <c r="E463">
        <v>5</v>
      </c>
      <c r="F463">
        <v>0</v>
      </c>
      <c r="G463" s="3" t="str">
        <f t="shared" si="7"/>
        <v>0</v>
      </c>
    </row>
    <row r="464" spans="1:7" x14ac:dyDescent="0.25">
      <c r="A464">
        <v>48</v>
      </c>
      <c r="B464" t="s">
        <v>67</v>
      </c>
      <c r="C464" s="3" t="str">
        <f>VLOOKUP(B464,CCG_codes_lookup!$A$3:$C$35,2,FALSE)</f>
        <v>NHS Kingston</v>
      </c>
      <c r="D464" s="3" t="str">
        <f>VLOOKUP(B464,CCG_codes_lookup!$A$3:$D$35,4,FALSE)</f>
        <v>South West London STP</v>
      </c>
      <c r="E464">
        <v>1</v>
      </c>
      <c r="F464">
        <v>1</v>
      </c>
      <c r="G464" s="3" t="str">
        <f t="shared" si="7"/>
        <v>1</v>
      </c>
    </row>
    <row r="465" spans="1:7" x14ac:dyDescent="0.25">
      <c r="A465">
        <v>66</v>
      </c>
      <c r="B465" t="s">
        <v>67</v>
      </c>
      <c r="C465" s="3" t="str">
        <f>VLOOKUP(B465,CCG_codes_lookup!$A$3:$C$35,2,FALSE)</f>
        <v>NHS Kingston</v>
      </c>
      <c r="D465" s="3" t="str">
        <f>VLOOKUP(B465,CCG_codes_lookup!$A$3:$D$35,4,FALSE)</f>
        <v>South West London STP</v>
      </c>
      <c r="E465">
        <v>2</v>
      </c>
      <c r="F465">
        <v>1</v>
      </c>
      <c r="G465" s="3" t="str">
        <f t="shared" si="7"/>
        <v>1</v>
      </c>
    </row>
    <row r="466" spans="1:7" x14ac:dyDescent="0.25">
      <c r="A466">
        <v>62</v>
      </c>
      <c r="B466" t="s">
        <v>67</v>
      </c>
      <c r="C466" s="3" t="str">
        <f>VLOOKUP(B466,CCG_codes_lookup!$A$3:$C$35,2,FALSE)</f>
        <v>NHS Kingston</v>
      </c>
      <c r="D466" s="3" t="str">
        <f>VLOOKUP(B466,CCG_codes_lookup!$A$3:$D$35,4,FALSE)</f>
        <v>South West London STP</v>
      </c>
      <c r="E466">
        <v>3</v>
      </c>
      <c r="F466">
        <v>1</v>
      </c>
      <c r="G466" s="3" t="str">
        <f t="shared" si="7"/>
        <v>1</v>
      </c>
    </row>
    <row r="467" spans="1:7" x14ac:dyDescent="0.25">
      <c r="A467">
        <v>11</v>
      </c>
      <c r="B467" t="s">
        <v>67</v>
      </c>
      <c r="C467" s="3" t="str">
        <f>VLOOKUP(B467,CCG_codes_lookup!$A$3:$C$35,2,FALSE)</f>
        <v>NHS Kingston</v>
      </c>
      <c r="D467" s="3" t="str">
        <f>VLOOKUP(B467,CCG_codes_lookup!$A$3:$D$35,4,FALSE)</f>
        <v>South West London STP</v>
      </c>
      <c r="E467">
        <v>4</v>
      </c>
      <c r="F467">
        <v>1</v>
      </c>
      <c r="G467" s="3" t="str">
        <f t="shared" si="7"/>
        <v>1</v>
      </c>
    </row>
    <row r="468" spans="1:7" x14ac:dyDescent="0.25">
      <c r="A468">
        <v>9</v>
      </c>
      <c r="B468" t="s">
        <v>67</v>
      </c>
      <c r="C468" s="3" t="str">
        <f>VLOOKUP(B468,CCG_codes_lookup!$A$3:$C$35,2,FALSE)</f>
        <v>NHS Kingston</v>
      </c>
      <c r="D468" s="3" t="str">
        <f>VLOOKUP(B468,CCG_codes_lookup!$A$3:$D$35,4,FALSE)</f>
        <v>South West London STP</v>
      </c>
      <c r="E468">
        <v>5</v>
      </c>
      <c r="F468">
        <v>1</v>
      </c>
      <c r="G468" s="3" t="str">
        <f t="shared" si="7"/>
        <v>1</v>
      </c>
    </row>
    <row r="469" spans="1:7" x14ac:dyDescent="0.25">
      <c r="A469">
        <v>29</v>
      </c>
      <c r="B469" t="s">
        <v>67</v>
      </c>
      <c r="C469" s="3" t="str">
        <f>VLOOKUP(B469,CCG_codes_lookup!$A$3:$C$35,2,FALSE)</f>
        <v>NHS Kingston</v>
      </c>
      <c r="D469" s="3" t="str">
        <f>VLOOKUP(B469,CCG_codes_lookup!$A$3:$D$35,4,FALSE)</f>
        <v>South West London STP</v>
      </c>
      <c r="E469">
        <v>1</v>
      </c>
      <c r="F469">
        <v>2</v>
      </c>
      <c r="G469" s="3" t="str">
        <f t="shared" si="7"/>
        <v>2</v>
      </c>
    </row>
    <row r="470" spans="1:7" x14ac:dyDescent="0.25">
      <c r="A470">
        <v>21</v>
      </c>
      <c r="B470" t="s">
        <v>67</v>
      </c>
      <c r="C470" s="3" t="str">
        <f>VLOOKUP(B470,CCG_codes_lookup!$A$3:$C$35,2,FALSE)</f>
        <v>NHS Kingston</v>
      </c>
      <c r="D470" s="3" t="str">
        <f>VLOOKUP(B470,CCG_codes_lookup!$A$3:$D$35,4,FALSE)</f>
        <v>South West London STP</v>
      </c>
      <c r="E470">
        <v>2</v>
      </c>
      <c r="F470">
        <v>2</v>
      </c>
      <c r="G470" s="3" t="str">
        <f t="shared" si="7"/>
        <v>2</v>
      </c>
    </row>
    <row r="471" spans="1:7" x14ac:dyDescent="0.25">
      <c r="A471">
        <v>21</v>
      </c>
      <c r="B471" t="s">
        <v>67</v>
      </c>
      <c r="C471" s="3" t="str">
        <f>VLOOKUP(B471,CCG_codes_lookup!$A$3:$C$35,2,FALSE)</f>
        <v>NHS Kingston</v>
      </c>
      <c r="D471" s="3" t="str">
        <f>VLOOKUP(B471,CCG_codes_lookup!$A$3:$D$35,4,FALSE)</f>
        <v>South West London STP</v>
      </c>
      <c r="E471">
        <v>3</v>
      </c>
      <c r="F471">
        <v>2</v>
      </c>
      <c r="G471" s="3" t="str">
        <f t="shared" si="7"/>
        <v>2</v>
      </c>
    </row>
    <row r="472" spans="1:7" x14ac:dyDescent="0.25">
      <c r="A472">
        <v>5</v>
      </c>
      <c r="B472" t="s">
        <v>67</v>
      </c>
      <c r="C472" s="3" t="str">
        <f>VLOOKUP(B472,CCG_codes_lookup!$A$3:$C$35,2,FALSE)</f>
        <v>NHS Kingston</v>
      </c>
      <c r="D472" s="3" t="str">
        <f>VLOOKUP(B472,CCG_codes_lookup!$A$3:$D$35,4,FALSE)</f>
        <v>South West London STP</v>
      </c>
      <c r="E472">
        <v>4</v>
      </c>
      <c r="F472">
        <v>2</v>
      </c>
      <c r="G472" s="3" t="str">
        <f t="shared" si="7"/>
        <v>2</v>
      </c>
    </row>
    <row r="473" spans="1:7" x14ac:dyDescent="0.25">
      <c r="A473">
        <v>5</v>
      </c>
      <c r="B473" t="s">
        <v>67</v>
      </c>
      <c r="C473" s="3" t="str">
        <f>VLOOKUP(B473,CCG_codes_lookup!$A$3:$C$35,2,FALSE)</f>
        <v>NHS Kingston</v>
      </c>
      <c r="D473" s="3" t="str">
        <f>VLOOKUP(B473,CCG_codes_lookup!$A$3:$D$35,4,FALSE)</f>
        <v>South West London STP</v>
      </c>
      <c r="E473">
        <v>5</v>
      </c>
      <c r="F473">
        <v>2</v>
      </c>
      <c r="G473" s="3" t="str">
        <f t="shared" si="7"/>
        <v>2</v>
      </c>
    </row>
    <row r="474" spans="1:7" x14ac:dyDescent="0.25">
      <c r="A474">
        <v>18</v>
      </c>
      <c r="B474" t="s">
        <v>67</v>
      </c>
      <c r="C474" s="3" t="str">
        <f>VLOOKUP(B474,CCG_codes_lookup!$A$3:$C$35,2,FALSE)</f>
        <v>NHS Kingston</v>
      </c>
      <c r="D474" s="3" t="str">
        <f>VLOOKUP(B474,CCG_codes_lookup!$A$3:$D$35,4,FALSE)</f>
        <v>South West London STP</v>
      </c>
      <c r="E474">
        <v>1</v>
      </c>
      <c r="F474" t="s">
        <v>109</v>
      </c>
      <c r="G474" s="3" t="str">
        <f t="shared" si="7"/>
        <v>3+</v>
      </c>
    </row>
    <row r="475" spans="1:7" x14ac:dyDescent="0.25">
      <c r="A475">
        <v>24</v>
      </c>
      <c r="B475" t="s">
        <v>67</v>
      </c>
      <c r="C475" s="3" t="str">
        <f>VLOOKUP(B475,CCG_codes_lookup!$A$3:$C$35,2,FALSE)</f>
        <v>NHS Kingston</v>
      </c>
      <c r="D475" s="3" t="str">
        <f>VLOOKUP(B475,CCG_codes_lookup!$A$3:$D$35,4,FALSE)</f>
        <v>South West London STP</v>
      </c>
      <c r="E475">
        <v>2</v>
      </c>
      <c r="F475" t="s">
        <v>109</v>
      </c>
      <c r="G475" s="3" t="str">
        <f t="shared" si="7"/>
        <v>3+</v>
      </c>
    </row>
    <row r="476" spans="1:7" x14ac:dyDescent="0.25">
      <c r="A476">
        <v>19</v>
      </c>
      <c r="B476" t="s">
        <v>67</v>
      </c>
      <c r="C476" s="3" t="str">
        <f>VLOOKUP(B476,CCG_codes_lookup!$A$3:$C$35,2,FALSE)</f>
        <v>NHS Kingston</v>
      </c>
      <c r="D476" s="3" t="str">
        <f>VLOOKUP(B476,CCG_codes_lookup!$A$3:$D$35,4,FALSE)</f>
        <v>South West London STP</v>
      </c>
      <c r="E476">
        <v>3</v>
      </c>
      <c r="F476" t="s">
        <v>109</v>
      </c>
      <c r="G476" s="3" t="str">
        <f t="shared" si="7"/>
        <v>3+</v>
      </c>
    </row>
    <row r="477" spans="1:7" x14ac:dyDescent="0.25">
      <c r="A477">
        <v>10</v>
      </c>
      <c r="B477" t="s">
        <v>67</v>
      </c>
      <c r="C477" s="3" t="str">
        <f>VLOOKUP(B477,CCG_codes_lookup!$A$3:$C$35,2,FALSE)</f>
        <v>NHS Kingston</v>
      </c>
      <c r="D477" s="3" t="str">
        <f>VLOOKUP(B477,CCG_codes_lookup!$A$3:$D$35,4,FALSE)</f>
        <v>South West London STP</v>
      </c>
      <c r="E477">
        <v>4</v>
      </c>
      <c r="F477" t="s">
        <v>109</v>
      </c>
      <c r="G477" s="3" t="str">
        <f t="shared" si="7"/>
        <v>3+</v>
      </c>
    </row>
    <row r="478" spans="1:7" x14ac:dyDescent="0.25">
      <c r="A478">
        <v>0</v>
      </c>
      <c r="B478" t="s">
        <v>67</v>
      </c>
      <c r="C478" s="3" t="str">
        <f>VLOOKUP(B478,CCG_codes_lookup!$A$3:$C$35,2,FALSE)</f>
        <v>NHS Kingston</v>
      </c>
      <c r="D478" s="3" t="str">
        <f>VLOOKUP(B478,CCG_codes_lookup!$A$3:$D$35,4,FALSE)</f>
        <v>South West London STP</v>
      </c>
      <c r="E478">
        <v>5</v>
      </c>
      <c r="F478" t="s">
        <v>109</v>
      </c>
      <c r="G478" s="3" t="str">
        <f t="shared" si="7"/>
        <v>3+</v>
      </c>
    </row>
    <row r="479" spans="1:7" x14ac:dyDescent="0.25">
      <c r="A479">
        <v>592</v>
      </c>
      <c r="B479" t="s">
        <v>67</v>
      </c>
      <c r="C479" s="3" t="str">
        <f>VLOOKUP(B479,CCG_codes_lookup!$A$3:$C$35,2,FALSE)</f>
        <v>NHS Kingston</v>
      </c>
      <c r="D479" s="3" t="str">
        <f>VLOOKUP(B479,CCG_codes_lookup!$A$3:$D$35,4,FALSE)</f>
        <v>South West London STP</v>
      </c>
      <c r="E479">
        <v>1</v>
      </c>
      <c r="G479" s="3" t="str">
        <f t="shared" si="7"/>
        <v>Cases diagnosed prior to 2007 (no Charlson score)</v>
      </c>
    </row>
    <row r="480" spans="1:7" x14ac:dyDescent="0.25">
      <c r="A480">
        <v>529</v>
      </c>
      <c r="B480" t="s">
        <v>67</v>
      </c>
      <c r="C480" s="3" t="str">
        <f>VLOOKUP(B480,CCG_codes_lookup!$A$3:$C$35,2,FALSE)</f>
        <v>NHS Kingston</v>
      </c>
      <c r="D480" s="3" t="str">
        <f>VLOOKUP(B480,CCG_codes_lookup!$A$3:$D$35,4,FALSE)</f>
        <v>South West London STP</v>
      </c>
      <c r="E480">
        <v>2</v>
      </c>
      <c r="G480" s="3" t="str">
        <f t="shared" si="7"/>
        <v>Cases diagnosed prior to 2007 (no Charlson score)</v>
      </c>
    </row>
    <row r="481" spans="1:7" x14ac:dyDescent="0.25">
      <c r="A481">
        <v>508</v>
      </c>
      <c r="B481" t="s">
        <v>67</v>
      </c>
      <c r="C481" s="3" t="str">
        <f>VLOOKUP(B481,CCG_codes_lookup!$A$3:$C$35,2,FALSE)</f>
        <v>NHS Kingston</v>
      </c>
      <c r="D481" s="3" t="str">
        <f>VLOOKUP(B481,CCG_codes_lookup!$A$3:$D$35,4,FALSE)</f>
        <v>South West London STP</v>
      </c>
      <c r="E481">
        <v>3</v>
      </c>
      <c r="G481" s="3" t="str">
        <f t="shared" si="7"/>
        <v>Cases diagnosed prior to 2007 (no Charlson score)</v>
      </c>
    </row>
    <row r="482" spans="1:7" x14ac:dyDescent="0.25">
      <c r="A482">
        <v>166</v>
      </c>
      <c r="B482" t="s">
        <v>67</v>
      </c>
      <c r="C482" s="3" t="str">
        <f>VLOOKUP(B482,CCG_codes_lookup!$A$3:$C$35,2,FALSE)</f>
        <v>NHS Kingston</v>
      </c>
      <c r="D482" s="3" t="str">
        <f>VLOOKUP(B482,CCG_codes_lookup!$A$3:$D$35,4,FALSE)</f>
        <v>South West London STP</v>
      </c>
      <c r="E482">
        <v>4</v>
      </c>
      <c r="G482" s="3" t="str">
        <f t="shared" si="7"/>
        <v>Cases diagnosed prior to 2007 (no Charlson score)</v>
      </c>
    </row>
    <row r="483" spans="1:7" x14ac:dyDescent="0.25">
      <c r="A483">
        <v>40</v>
      </c>
      <c r="B483" t="s">
        <v>67</v>
      </c>
      <c r="C483" s="3" t="str">
        <f>VLOOKUP(B483,CCG_codes_lookup!$A$3:$C$35,2,FALSE)</f>
        <v>NHS Kingston</v>
      </c>
      <c r="D483" s="3" t="str">
        <f>VLOOKUP(B483,CCG_codes_lookup!$A$3:$D$35,4,FALSE)</f>
        <v>South West London STP</v>
      </c>
      <c r="E483">
        <v>5</v>
      </c>
      <c r="G483" s="3" t="str">
        <f t="shared" si="7"/>
        <v>Cases diagnosed prior to 2007 (no Charlson score)</v>
      </c>
    </row>
    <row r="484" spans="1:7" x14ac:dyDescent="0.25">
      <c r="A484">
        <v>91</v>
      </c>
      <c r="B484" t="s">
        <v>70</v>
      </c>
      <c r="C484" s="3" t="str">
        <f>VLOOKUP(B484,CCG_codes_lookup!$A$3:$C$35,2,FALSE)</f>
        <v>NHS Lambeth</v>
      </c>
      <c r="D484" s="3" t="str">
        <f>VLOOKUP(B484,CCG_codes_lookup!$A$3:$D$35,4,FALSE)</f>
        <v>South East London STP</v>
      </c>
      <c r="E484">
        <v>1</v>
      </c>
      <c r="F484">
        <v>0</v>
      </c>
      <c r="G484" s="3" t="str">
        <f t="shared" si="7"/>
        <v>0</v>
      </c>
    </row>
    <row r="485" spans="1:7" x14ac:dyDescent="0.25">
      <c r="A485">
        <v>238</v>
      </c>
      <c r="B485" t="s">
        <v>70</v>
      </c>
      <c r="C485" s="3" t="str">
        <f>VLOOKUP(B485,CCG_codes_lookup!$A$3:$C$35,2,FALSE)</f>
        <v>NHS Lambeth</v>
      </c>
      <c r="D485" s="3" t="str">
        <f>VLOOKUP(B485,CCG_codes_lookup!$A$3:$D$35,4,FALSE)</f>
        <v>South East London STP</v>
      </c>
      <c r="E485">
        <v>2</v>
      </c>
      <c r="F485">
        <v>0</v>
      </c>
      <c r="G485" s="3" t="str">
        <f t="shared" si="7"/>
        <v>0</v>
      </c>
    </row>
    <row r="486" spans="1:7" x14ac:dyDescent="0.25">
      <c r="A486">
        <v>670</v>
      </c>
      <c r="B486" t="s">
        <v>70</v>
      </c>
      <c r="C486" s="3" t="str">
        <f>VLOOKUP(B486,CCG_codes_lookup!$A$3:$C$35,2,FALSE)</f>
        <v>NHS Lambeth</v>
      </c>
      <c r="D486" s="3" t="str">
        <f>VLOOKUP(B486,CCG_codes_lookup!$A$3:$D$35,4,FALSE)</f>
        <v>South East London STP</v>
      </c>
      <c r="E486">
        <v>3</v>
      </c>
      <c r="F486">
        <v>0</v>
      </c>
      <c r="G486" s="3" t="str">
        <f t="shared" si="7"/>
        <v>0</v>
      </c>
    </row>
    <row r="487" spans="1:7" x14ac:dyDescent="0.25">
      <c r="A487">
        <v>1788</v>
      </c>
      <c r="B487" t="s">
        <v>70</v>
      </c>
      <c r="C487" s="3" t="str">
        <f>VLOOKUP(B487,CCG_codes_lookup!$A$3:$C$35,2,FALSE)</f>
        <v>NHS Lambeth</v>
      </c>
      <c r="D487" s="3" t="str">
        <f>VLOOKUP(B487,CCG_codes_lookup!$A$3:$D$35,4,FALSE)</f>
        <v>South East London STP</v>
      </c>
      <c r="E487">
        <v>4</v>
      </c>
      <c r="F487">
        <v>0</v>
      </c>
      <c r="G487" s="3" t="str">
        <f t="shared" si="7"/>
        <v>0</v>
      </c>
    </row>
    <row r="488" spans="1:7" x14ac:dyDescent="0.25">
      <c r="A488">
        <v>1316</v>
      </c>
      <c r="B488" t="s">
        <v>70</v>
      </c>
      <c r="C488" s="3" t="str">
        <f>VLOOKUP(B488,CCG_codes_lookup!$A$3:$C$35,2,FALSE)</f>
        <v>NHS Lambeth</v>
      </c>
      <c r="D488" s="3" t="str">
        <f>VLOOKUP(B488,CCG_codes_lookup!$A$3:$D$35,4,FALSE)</f>
        <v>South East London STP</v>
      </c>
      <c r="E488">
        <v>5</v>
      </c>
      <c r="F488">
        <v>0</v>
      </c>
      <c r="G488" s="3" t="str">
        <f t="shared" si="7"/>
        <v>0</v>
      </c>
    </row>
    <row r="489" spans="1:7" x14ac:dyDescent="0.25">
      <c r="A489">
        <v>5</v>
      </c>
      <c r="B489" t="s">
        <v>70</v>
      </c>
      <c r="C489" s="3" t="str">
        <f>VLOOKUP(B489,CCG_codes_lookup!$A$3:$C$35,2,FALSE)</f>
        <v>NHS Lambeth</v>
      </c>
      <c r="D489" s="3" t="str">
        <f>VLOOKUP(B489,CCG_codes_lookup!$A$3:$D$35,4,FALSE)</f>
        <v>South East London STP</v>
      </c>
      <c r="E489">
        <v>1</v>
      </c>
      <c r="F489">
        <v>1</v>
      </c>
      <c r="G489" s="3" t="str">
        <f t="shared" si="7"/>
        <v>1</v>
      </c>
    </row>
    <row r="490" spans="1:7" x14ac:dyDescent="0.25">
      <c r="A490">
        <v>5</v>
      </c>
      <c r="B490" t="s">
        <v>70</v>
      </c>
      <c r="C490" s="3" t="str">
        <f>VLOOKUP(B490,CCG_codes_lookup!$A$3:$C$35,2,FALSE)</f>
        <v>NHS Lambeth</v>
      </c>
      <c r="D490" s="3" t="str">
        <f>VLOOKUP(B490,CCG_codes_lookup!$A$3:$D$35,4,FALSE)</f>
        <v>South East London STP</v>
      </c>
      <c r="E490">
        <v>2</v>
      </c>
      <c r="F490">
        <v>1</v>
      </c>
      <c r="G490" s="3" t="str">
        <f t="shared" si="7"/>
        <v>1</v>
      </c>
    </row>
    <row r="491" spans="1:7" x14ac:dyDescent="0.25">
      <c r="A491">
        <v>46</v>
      </c>
      <c r="B491" t="s">
        <v>70</v>
      </c>
      <c r="C491" s="3" t="str">
        <f>VLOOKUP(B491,CCG_codes_lookup!$A$3:$C$35,2,FALSE)</f>
        <v>NHS Lambeth</v>
      </c>
      <c r="D491" s="3" t="str">
        <f>VLOOKUP(B491,CCG_codes_lookup!$A$3:$D$35,4,FALSE)</f>
        <v>South East London STP</v>
      </c>
      <c r="E491">
        <v>3</v>
      </c>
      <c r="F491">
        <v>1</v>
      </c>
      <c r="G491" s="3" t="str">
        <f t="shared" si="7"/>
        <v>1</v>
      </c>
    </row>
    <row r="492" spans="1:7" x14ac:dyDescent="0.25">
      <c r="A492">
        <v>120</v>
      </c>
      <c r="B492" t="s">
        <v>70</v>
      </c>
      <c r="C492" s="3" t="str">
        <f>VLOOKUP(B492,CCG_codes_lookup!$A$3:$C$35,2,FALSE)</f>
        <v>NHS Lambeth</v>
      </c>
      <c r="D492" s="3" t="str">
        <f>VLOOKUP(B492,CCG_codes_lookup!$A$3:$D$35,4,FALSE)</f>
        <v>South East London STP</v>
      </c>
      <c r="E492">
        <v>4</v>
      </c>
      <c r="F492">
        <v>1</v>
      </c>
      <c r="G492" s="3" t="str">
        <f t="shared" si="7"/>
        <v>1</v>
      </c>
    </row>
    <row r="493" spans="1:7" x14ac:dyDescent="0.25">
      <c r="A493">
        <v>99</v>
      </c>
      <c r="B493" t="s">
        <v>70</v>
      </c>
      <c r="C493" s="3" t="str">
        <f>VLOOKUP(B493,CCG_codes_lookup!$A$3:$C$35,2,FALSE)</f>
        <v>NHS Lambeth</v>
      </c>
      <c r="D493" s="3" t="str">
        <f>VLOOKUP(B493,CCG_codes_lookup!$A$3:$D$35,4,FALSE)</f>
        <v>South East London STP</v>
      </c>
      <c r="E493">
        <v>5</v>
      </c>
      <c r="F493">
        <v>1</v>
      </c>
      <c r="G493" s="3" t="str">
        <f t="shared" si="7"/>
        <v>1</v>
      </c>
    </row>
    <row r="494" spans="1:7" x14ac:dyDescent="0.25">
      <c r="A494">
        <v>5</v>
      </c>
      <c r="B494" t="s">
        <v>70</v>
      </c>
      <c r="C494" s="3" t="str">
        <f>VLOOKUP(B494,CCG_codes_lookup!$A$3:$C$35,2,FALSE)</f>
        <v>NHS Lambeth</v>
      </c>
      <c r="D494" s="3" t="str">
        <f>VLOOKUP(B494,CCG_codes_lookup!$A$3:$D$35,4,FALSE)</f>
        <v>South East London STP</v>
      </c>
      <c r="E494">
        <v>1</v>
      </c>
      <c r="F494">
        <v>2</v>
      </c>
      <c r="G494" s="3" t="str">
        <f t="shared" si="7"/>
        <v>2</v>
      </c>
    </row>
    <row r="495" spans="1:7" x14ac:dyDescent="0.25">
      <c r="A495">
        <v>5</v>
      </c>
      <c r="B495" t="s">
        <v>70</v>
      </c>
      <c r="C495" s="3" t="str">
        <f>VLOOKUP(B495,CCG_codes_lookup!$A$3:$C$35,2,FALSE)</f>
        <v>NHS Lambeth</v>
      </c>
      <c r="D495" s="3" t="str">
        <f>VLOOKUP(B495,CCG_codes_lookup!$A$3:$D$35,4,FALSE)</f>
        <v>South East London STP</v>
      </c>
      <c r="E495">
        <v>2</v>
      </c>
      <c r="F495">
        <v>2</v>
      </c>
      <c r="G495" s="3" t="str">
        <f t="shared" si="7"/>
        <v>2</v>
      </c>
    </row>
    <row r="496" spans="1:7" x14ac:dyDescent="0.25">
      <c r="A496">
        <v>33</v>
      </c>
      <c r="B496" t="s">
        <v>70</v>
      </c>
      <c r="C496" s="3" t="str">
        <f>VLOOKUP(B496,CCG_codes_lookup!$A$3:$C$35,2,FALSE)</f>
        <v>NHS Lambeth</v>
      </c>
      <c r="D496" s="3" t="str">
        <f>VLOOKUP(B496,CCG_codes_lookup!$A$3:$D$35,4,FALSE)</f>
        <v>South East London STP</v>
      </c>
      <c r="E496">
        <v>3</v>
      </c>
      <c r="F496">
        <v>2</v>
      </c>
      <c r="G496" s="3" t="str">
        <f t="shared" si="7"/>
        <v>2</v>
      </c>
    </row>
    <row r="497" spans="1:7" x14ac:dyDescent="0.25">
      <c r="A497">
        <v>59</v>
      </c>
      <c r="B497" t="s">
        <v>70</v>
      </c>
      <c r="C497" s="3" t="str">
        <f>VLOOKUP(B497,CCG_codes_lookup!$A$3:$C$35,2,FALSE)</f>
        <v>NHS Lambeth</v>
      </c>
      <c r="D497" s="3" t="str">
        <f>VLOOKUP(B497,CCG_codes_lookup!$A$3:$D$35,4,FALSE)</f>
        <v>South East London STP</v>
      </c>
      <c r="E497">
        <v>4</v>
      </c>
      <c r="F497">
        <v>2</v>
      </c>
      <c r="G497" s="3" t="str">
        <f t="shared" si="7"/>
        <v>2</v>
      </c>
    </row>
    <row r="498" spans="1:7" x14ac:dyDescent="0.25">
      <c r="A498">
        <v>47</v>
      </c>
      <c r="B498" t="s">
        <v>70</v>
      </c>
      <c r="C498" s="3" t="str">
        <f>VLOOKUP(B498,CCG_codes_lookup!$A$3:$C$35,2,FALSE)</f>
        <v>NHS Lambeth</v>
      </c>
      <c r="D498" s="3" t="str">
        <f>VLOOKUP(B498,CCG_codes_lookup!$A$3:$D$35,4,FALSE)</f>
        <v>South East London STP</v>
      </c>
      <c r="E498">
        <v>5</v>
      </c>
      <c r="F498">
        <v>2</v>
      </c>
      <c r="G498" s="3" t="str">
        <f t="shared" si="7"/>
        <v>2</v>
      </c>
    </row>
    <row r="499" spans="1:7" x14ac:dyDescent="0.25">
      <c r="A499">
        <v>0</v>
      </c>
      <c r="B499" t="s">
        <v>70</v>
      </c>
      <c r="C499" s="3" t="str">
        <f>VLOOKUP(B499,CCG_codes_lookup!$A$3:$C$35,2,FALSE)</f>
        <v>NHS Lambeth</v>
      </c>
      <c r="D499" s="3" t="str">
        <f>VLOOKUP(B499,CCG_codes_lookup!$A$3:$D$35,4,FALSE)</f>
        <v>South East London STP</v>
      </c>
      <c r="E499">
        <v>1</v>
      </c>
      <c r="F499" t="s">
        <v>109</v>
      </c>
      <c r="G499" s="3" t="str">
        <f t="shared" si="7"/>
        <v>3+</v>
      </c>
    </row>
    <row r="500" spans="1:7" x14ac:dyDescent="0.25">
      <c r="A500">
        <v>5</v>
      </c>
      <c r="B500" t="s">
        <v>70</v>
      </c>
      <c r="C500" s="3" t="str">
        <f>VLOOKUP(B500,CCG_codes_lookup!$A$3:$C$35,2,FALSE)</f>
        <v>NHS Lambeth</v>
      </c>
      <c r="D500" s="3" t="str">
        <f>VLOOKUP(B500,CCG_codes_lookup!$A$3:$D$35,4,FALSE)</f>
        <v>South East London STP</v>
      </c>
      <c r="E500">
        <v>2</v>
      </c>
      <c r="F500" t="s">
        <v>109</v>
      </c>
      <c r="G500" s="3" t="str">
        <f t="shared" si="7"/>
        <v>3+</v>
      </c>
    </row>
    <row r="501" spans="1:7" x14ac:dyDescent="0.25">
      <c r="A501">
        <v>17</v>
      </c>
      <c r="B501" t="s">
        <v>70</v>
      </c>
      <c r="C501" s="3" t="str">
        <f>VLOOKUP(B501,CCG_codes_lookup!$A$3:$C$35,2,FALSE)</f>
        <v>NHS Lambeth</v>
      </c>
      <c r="D501" s="3" t="str">
        <f>VLOOKUP(B501,CCG_codes_lookup!$A$3:$D$35,4,FALSE)</f>
        <v>South East London STP</v>
      </c>
      <c r="E501">
        <v>3</v>
      </c>
      <c r="F501" t="s">
        <v>109</v>
      </c>
      <c r="G501" s="3" t="str">
        <f t="shared" si="7"/>
        <v>3+</v>
      </c>
    </row>
    <row r="502" spans="1:7" x14ac:dyDescent="0.25">
      <c r="A502">
        <v>39</v>
      </c>
      <c r="B502" t="s">
        <v>70</v>
      </c>
      <c r="C502" s="3" t="str">
        <f>VLOOKUP(B502,CCG_codes_lookup!$A$3:$C$35,2,FALSE)</f>
        <v>NHS Lambeth</v>
      </c>
      <c r="D502" s="3" t="str">
        <f>VLOOKUP(B502,CCG_codes_lookup!$A$3:$D$35,4,FALSE)</f>
        <v>South East London STP</v>
      </c>
      <c r="E502">
        <v>4</v>
      </c>
      <c r="F502" t="s">
        <v>109</v>
      </c>
      <c r="G502" s="3" t="str">
        <f t="shared" si="7"/>
        <v>3+</v>
      </c>
    </row>
    <row r="503" spans="1:7" x14ac:dyDescent="0.25">
      <c r="A503">
        <v>38</v>
      </c>
      <c r="B503" t="s">
        <v>70</v>
      </c>
      <c r="C503" s="3" t="str">
        <f>VLOOKUP(B503,CCG_codes_lookup!$A$3:$C$35,2,FALSE)</f>
        <v>NHS Lambeth</v>
      </c>
      <c r="D503" s="3" t="str">
        <f>VLOOKUP(B503,CCG_codes_lookup!$A$3:$D$35,4,FALSE)</f>
        <v>South East London STP</v>
      </c>
      <c r="E503">
        <v>5</v>
      </c>
      <c r="F503" t="s">
        <v>109</v>
      </c>
      <c r="G503" s="3" t="str">
        <f t="shared" si="7"/>
        <v>3+</v>
      </c>
    </row>
    <row r="504" spans="1:7" x14ac:dyDescent="0.25">
      <c r="A504">
        <v>62</v>
      </c>
      <c r="B504" t="s">
        <v>70</v>
      </c>
      <c r="C504" s="3" t="str">
        <f>VLOOKUP(B504,CCG_codes_lookup!$A$3:$C$35,2,FALSE)</f>
        <v>NHS Lambeth</v>
      </c>
      <c r="D504" s="3" t="str">
        <f>VLOOKUP(B504,CCG_codes_lookup!$A$3:$D$35,4,FALSE)</f>
        <v>South East London STP</v>
      </c>
      <c r="E504">
        <v>1</v>
      </c>
      <c r="G504" s="3" t="str">
        <f t="shared" si="7"/>
        <v>Cases diagnosed prior to 2007 (no Charlson score)</v>
      </c>
    </row>
    <row r="505" spans="1:7" x14ac:dyDescent="0.25">
      <c r="A505">
        <v>165</v>
      </c>
      <c r="B505" t="s">
        <v>70</v>
      </c>
      <c r="C505" s="3" t="str">
        <f>VLOOKUP(B505,CCG_codes_lookup!$A$3:$C$35,2,FALSE)</f>
        <v>NHS Lambeth</v>
      </c>
      <c r="D505" s="3" t="str">
        <f>VLOOKUP(B505,CCG_codes_lookup!$A$3:$D$35,4,FALSE)</f>
        <v>South East London STP</v>
      </c>
      <c r="E505">
        <v>2</v>
      </c>
      <c r="G505" s="3" t="str">
        <f t="shared" si="7"/>
        <v>Cases diagnosed prior to 2007 (no Charlson score)</v>
      </c>
    </row>
    <row r="506" spans="1:7" x14ac:dyDescent="0.25">
      <c r="A506">
        <v>468</v>
      </c>
      <c r="B506" t="s">
        <v>70</v>
      </c>
      <c r="C506" s="3" t="str">
        <f>VLOOKUP(B506,CCG_codes_lookup!$A$3:$C$35,2,FALSE)</f>
        <v>NHS Lambeth</v>
      </c>
      <c r="D506" s="3" t="str">
        <f>VLOOKUP(B506,CCG_codes_lookup!$A$3:$D$35,4,FALSE)</f>
        <v>South East London STP</v>
      </c>
      <c r="E506">
        <v>3</v>
      </c>
      <c r="G506" s="3" t="str">
        <f t="shared" si="7"/>
        <v>Cases diagnosed prior to 2007 (no Charlson score)</v>
      </c>
    </row>
    <row r="507" spans="1:7" x14ac:dyDescent="0.25">
      <c r="A507">
        <v>1070</v>
      </c>
      <c r="B507" t="s">
        <v>70</v>
      </c>
      <c r="C507" s="3" t="str">
        <f>VLOOKUP(B507,CCG_codes_lookup!$A$3:$C$35,2,FALSE)</f>
        <v>NHS Lambeth</v>
      </c>
      <c r="D507" s="3" t="str">
        <f>VLOOKUP(B507,CCG_codes_lookup!$A$3:$D$35,4,FALSE)</f>
        <v>South East London STP</v>
      </c>
      <c r="E507">
        <v>4</v>
      </c>
      <c r="G507" s="3" t="str">
        <f t="shared" si="7"/>
        <v>Cases diagnosed prior to 2007 (no Charlson score)</v>
      </c>
    </row>
    <row r="508" spans="1:7" x14ac:dyDescent="0.25">
      <c r="A508">
        <v>797</v>
      </c>
      <c r="B508" t="s">
        <v>70</v>
      </c>
      <c r="C508" s="3" t="str">
        <f>VLOOKUP(B508,CCG_codes_lookup!$A$3:$C$35,2,FALSE)</f>
        <v>NHS Lambeth</v>
      </c>
      <c r="D508" s="3" t="str">
        <f>VLOOKUP(B508,CCG_codes_lookup!$A$3:$D$35,4,FALSE)</f>
        <v>South East London STP</v>
      </c>
      <c r="E508">
        <v>5</v>
      </c>
      <c r="G508" s="3" t="str">
        <f t="shared" si="7"/>
        <v>Cases diagnosed prior to 2007 (no Charlson score)</v>
      </c>
    </row>
    <row r="509" spans="1:7" x14ac:dyDescent="0.25">
      <c r="A509">
        <v>57</v>
      </c>
      <c r="B509" t="s">
        <v>73</v>
      </c>
      <c r="C509" s="3" t="str">
        <f>VLOOKUP(B509,CCG_codes_lookup!$A$3:$C$35,2,FALSE)</f>
        <v>NHS Lewisham</v>
      </c>
      <c r="D509" s="3" t="str">
        <f>VLOOKUP(B509,CCG_codes_lookup!$A$3:$D$35,4,FALSE)</f>
        <v>South East London STP</v>
      </c>
      <c r="E509">
        <v>1</v>
      </c>
      <c r="F509">
        <v>0</v>
      </c>
      <c r="G509" s="3" t="str">
        <f t="shared" si="7"/>
        <v>0</v>
      </c>
    </row>
    <row r="510" spans="1:7" x14ac:dyDescent="0.25">
      <c r="A510">
        <v>189</v>
      </c>
      <c r="B510" t="s">
        <v>73</v>
      </c>
      <c r="C510" s="3" t="str">
        <f>VLOOKUP(B510,CCG_codes_lookup!$A$3:$C$35,2,FALSE)</f>
        <v>NHS Lewisham</v>
      </c>
      <c r="D510" s="3" t="str">
        <f>VLOOKUP(B510,CCG_codes_lookup!$A$3:$D$35,4,FALSE)</f>
        <v>South East London STP</v>
      </c>
      <c r="E510">
        <v>2</v>
      </c>
      <c r="F510">
        <v>0</v>
      </c>
      <c r="G510" s="3" t="str">
        <f t="shared" si="7"/>
        <v>0</v>
      </c>
    </row>
    <row r="511" spans="1:7" x14ac:dyDescent="0.25">
      <c r="A511">
        <v>691</v>
      </c>
      <c r="B511" t="s">
        <v>73</v>
      </c>
      <c r="C511" s="3" t="str">
        <f>VLOOKUP(B511,CCG_codes_lookup!$A$3:$C$35,2,FALSE)</f>
        <v>NHS Lewisham</v>
      </c>
      <c r="D511" s="3" t="str">
        <f>VLOOKUP(B511,CCG_codes_lookup!$A$3:$D$35,4,FALSE)</f>
        <v>South East London STP</v>
      </c>
      <c r="E511">
        <v>3</v>
      </c>
      <c r="F511">
        <v>0</v>
      </c>
      <c r="G511" s="3" t="str">
        <f t="shared" si="7"/>
        <v>0</v>
      </c>
    </row>
    <row r="512" spans="1:7" x14ac:dyDescent="0.25">
      <c r="A512">
        <v>1593</v>
      </c>
      <c r="B512" t="s">
        <v>73</v>
      </c>
      <c r="C512" s="3" t="str">
        <f>VLOOKUP(B512,CCG_codes_lookup!$A$3:$C$35,2,FALSE)</f>
        <v>NHS Lewisham</v>
      </c>
      <c r="D512" s="3" t="str">
        <f>VLOOKUP(B512,CCG_codes_lookup!$A$3:$D$35,4,FALSE)</f>
        <v>South East London STP</v>
      </c>
      <c r="E512">
        <v>4</v>
      </c>
      <c r="F512">
        <v>0</v>
      </c>
      <c r="G512" s="3" t="str">
        <f t="shared" si="7"/>
        <v>0</v>
      </c>
    </row>
    <row r="513" spans="1:7" x14ac:dyDescent="0.25">
      <c r="A513">
        <v>1329</v>
      </c>
      <c r="B513" t="s">
        <v>73</v>
      </c>
      <c r="C513" s="3" t="str">
        <f>VLOOKUP(B513,CCG_codes_lookup!$A$3:$C$35,2,FALSE)</f>
        <v>NHS Lewisham</v>
      </c>
      <c r="D513" s="3" t="str">
        <f>VLOOKUP(B513,CCG_codes_lookup!$A$3:$D$35,4,FALSE)</f>
        <v>South East London STP</v>
      </c>
      <c r="E513">
        <v>5</v>
      </c>
      <c r="F513">
        <v>0</v>
      </c>
      <c r="G513" s="3" t="str">
        <f t="shared" si="7"/>
        <v>0</v>
      </c>
    </row>
    <row r="514" spans="1:7" x14ac:dyDescent="0.25">
      <c r="A514">
        <v>0</v>
      </c>
      <c r="B514" t="s">
        <v>73</v>
      </c>
      <c r="C514" s="3" t="str">
        <f>VLOOKUP(B514,CCG_codes_lookup!$A$3:$C$35,2,FALSE)</f>
        <v>NHS Lewisham</v>
      </c>
      <c r="D514" s="3" t="str">
        <f>VLOOKUP(B514,CCG_codes_lookup!$A$3:$D$35,4,FALSE)</f>
        <v>South East London STP</v>
      </c>
      <c r="E514">
        <v>1</v>
      </c>
      <c r="F514">
        <v>1</v>
      </c>
      <c r="G514" s="3" t="str">
        <f t="shared" ref="G514:G577" si="8">IF(ISBLANK(F514)=TRUE,"Cases diagnosed prior to 2007 (no Charlson score)",IF(F514=0,"0",IF(F514=1,"1",IF(F514=2,"2",IF(F514="3+","3+","check")))))</f>
        <v>1</v>
      </c>
    </row>
    <row r="515" spans="1:7" x14ac:dyDescent="0.25">
      <c r="A515">
        <v>10</v>
      </c>
      <c r="B515" t="s">
        <v>73</v>
      </c>
      <c r="C515" s="3" t="str">
        <f>VLOOKUP(B515,CCG_codes_lookup!$A$3:$C$35,2,FALSE)</f>
        <v>NHS Lewisham</v>
      </c>
      <c r="D515" s="3" t="str">
        <f>VLOOKUP(B515,CCG_codes_lookup!$A$3:$D$35,4,FALSE)</f>
        <v>South East London STP</v>
      </c>
      <c r="E515">
        <v>2</v>
      </c>
      <c r="F515">
        <v>1</v>
      </c>
      <c r="G515" s="3" t="str">
        <f t="shared" si="8"/>
        <v>1</v>
      </c>
    </row>
    <row r="516" spans="1:7" x14ac:dyDescent="0.25">
      <c r="A516">
        <v>51</v>
      </c>
      <c r="B516" t="s">
        <v>73</v>
      </c>
      <c r="C516" s="3" t="str">
        <f>VLOOKUP(B516,CCG_codes_lookup!$A$3:$C$35,2,FALSE)</f>
        <v>NHS Lewisham</v>
      </c>
      <c r="D516" s="3" t="str">
        <f>VLOOKUP(B516,CCG_codes_lookup!$A$3:$D$35,4,FALSE)</f>
        <v>South East London STP</v>
      </c>
      <c r="E516">
        <v>3</v>
      </c>
      <c r="F516">
        <v>1</v>
      </c>
      <c r="G516" s="3" t="str">
        <f t="shared" si="8"/>
        <v>1</v>
      </c>
    </row>
    <row r="517" spans="1:7" x14ac:dyDescent="0.25">
      <c r="A517">
        <v>97</v>
      </c>
      <c r="B517" t="s">
        <v>73</v>
      </c>
      <c r="C517" s="3" t="str">
        <f>VLOOKUP(B517,CCG_codes_lookup!$A$3:$C$35,2,FALSE)</f>
        <v>NHS Lewisham</v>
      </c>
      <c r="D517" s="3" t="str">
        <f>VLOOKUP(B517,CCG_codes_lookup!$A$3:$D$35,4,FALSE)</f>
        <v>South East London STP</v>
      </c>
      <c r="E517">
        <v>4</v>
      </c>
      <c r="F517">
        <v>1</v>
      </c>
      <c r="G517" s="3" t="str">
        <f t="shared" si="8"/>
        <v>1</v>
      </c>
    </row>
    <row r="518" spans="1:7" x14ac:dyDescent="0.25">
      <c r="A518">
        <v>118</v>
      </c>
      <c r="B518" t="s">
        <v>73</v>
      </c>
      <c r="C518" s="3" t="str">
        <f>VLOOKUP(B518,CCG_codes_lookup!$A$3:$C$35,2,FALSE)</f>
        <v>NHS Lewisham</v>
      </c>
      <c r="D518" s="3" t="str">
        <f>VLOOKUP(B518,CCG_codes_lookup!$A$3:$D$35,4,FALSE)</f>
        <v>South East London STP</v>
      </c>
      <c r="E518">
        <v>5</v>
      </c>
      <c r="F518">
        <v>1</v>
      </c>
      <c r="G518" s="3" t="str">
        <f t="shared" si="8"/>
        <v>1</v>
      </c>
    </row>
    <row r="519" spans="1:7" x14ac:dyDescent="0.25">
      <c r="A519">
        <v>5</v>
      </c>
      <c r="B519" t="s">
        <v>73</v>
      </c>
      <c r="C519" s="3" t="str">
        <f>VLOOKUP(B519,CCG_codes_lookup!$A$3:$C$35,2,FALSE)</f>
        <v>NHS Lewisham</v>
      </c>
      <c r="D519" s="3" t="str">
        <f>VLOOKUP(B519,CCG_codes_lookup!$A$3:$D$35,4,FALSE)</f>
        <v>South East London STP</v>
      </c>
      <c r="E519">
        <v>1</v>
      </c>
      <c r="F519">
        <v>2</v>
      </c>
      <c r="G519" s="3" t="str">
        <f t="shared" si="8"/>
        <v>2</v>
      </c>
    </row>
    <row r="520" spans="1:7" x14ac:dyDescent="0.25">
      <c r="A520">
        <v>5</v>
      </c>
      <c r="B520" t="s">
        <v>73</v>
      </c>
      <c r="C520" s="3" t="str">
        <f>VLOOKUP(B520,CCG_codes_lookup!$A$3:$C$35,2,FALSE)</f>
        <v>NHS Lewisham</v>
      </c>
      <c r="D520" s="3" t="str">
        <f>VLOOKUP(B520,CCG_codes_lookup!$A$3:$D$35,4,FALSE)</f>
        <v>South East London STP</v>
      </c>
      <c r="E520">
        <v>2</v>
      </c>
      <c r="F520">
        <v>2</v>
      </c>
      <c r="G520" s="3" t="str">
        <f t="shared" si="8"/>
        <v>2</v>
      </c>
    </row>
    <row r="521" spans="1:7" x14ac:dyDescent="0.25">
      <c r="A521">
        <v>19</v>
      </c>
      <c r="B521" t="s">
        <v>73</v>
      </c>
      <c r="C521" s="3" t="str">
        <f>VLOOKUP(B521,CCG_codes_lookup!$A$3:$C$35,2,FALSE)</f>
        <v>NHS Lewisham</v>
      </c>
      <c r="D521" s="3" t="str">
        <f>VLOOKUP(B521,CCG_codes_lookup!$A$3:$D$35,4,FALSE)</f>
        <v>South East London STP</v>
      </c>
      <c r="E521">
        <v>3</v>
      </c>
      <c r="F521">
        <v>2</v>
      </c>
      <c r="G521" s="3" t="str">
        <f t="shared" si="8"/>
        <v>2</v>
      </c>
    </row>
    <row r="522" spans="1:7" x14ac:dyDescent="0.25">
      <c r="A522">
        <v>53</v>
      </c>
      <c r="B522" t="s">
        <v>73</v>
      </c>
      <c r="C522" s="3" t="str">
        <f>VLOOKUP(B522,CCG_codes_lookup!$A$3:$C$35,2,FALSE)</f>
        <v>NHS Lewisham</v>
      </c>
      <c r="D522" s="3" t="str">
        <f>VLOOKUP(B522,CCG_codes_lookup!$A$3:$D$35,4,FALSE)</f>
        <v>South East London STP</v>
      </c>
      <c r="E522">
        <v>4</v>
      </c>
      <c r="F522">
        <v>2</v>
      </c>
      <c r="G522" s="3" t="str">
        <f t="shared" si="8"/>
        <v>2</v>
      </c>
    </row>
    <row r="523" spans="1:7" x14ac:dyDescent="0.25">
      <c r="A523">
        <v>62</v>
      </c>
      <c r="B523" t="s">
        <v>73</v>
      </c>
      <c r="C523" s="3" t="str">
        <f>VLOOKUP(B523,CCG_codes_lookup!$A$3:$C$35,2,FALSE)</f>
        <v>NHS Lewisham</v>
      </c>
      <c r="D523" s="3" t="str">
        <f>VLOOKUP(B523,CCG_codes_lookup!$A$3:$D$35,4,FALSE)</f>
        <v>South East London STP</v>
      </c>
      <c r="E523">
        <v>5</v>
      </c>
      <c r="F523">
        <v>2</v>
      </c>
      <c r="G523" s="3" t="str">
        <f t="shared" si="8"/>
        <v>2</v>
      </c>
    </row>
    <row r="524" spans="1:7" x14ac:dyDescent="0.25">
      <c r="A524">
        <v>7</v>
      </c>
      <c r="B524" t="s">
        <v>73</v>
      </c>
      <c r="C524" s="3" t="str">
        <f>VLOOKUP(B524,CCG_codes_lookup!$A$3:$C$35,2,FALSE)</f>
        <v>NHS Lewisham</v>
      </c>
      <c r="D524" s="3" t="str">
        <f>VLOOKUP(B524,CCG_codes_lookup!$A$3:$D$35,4,FALSE)</f>
        <v>South East London STP</v>
      </c>
      <c r="E524">
        <v>2</v>
      </c>
      <c r="F524" t="s">
        <v>109</v>
      </c>
      <c r="G524" s="3" t="str">
        <f t="shared" si="8"/>
        <v>3+</v>
      </c>
    </row>
    <row r="525" spans="1:7" x14ac:dyDescent="0.25">
      <c r="A525">
        <v>14</v>
      </c>
      <c r="B525" t="s">
        <v>73</v>
      </c>
      <c r="C525" s="3" t="str">
        <f>VLOOKUP(B525,CCG_codes_lookup!$A$3:$C$35,2,FALSE)</f>
        <v>NHS Lewisham</v>
      </c>
      <c r="D525" s="3" t="str">
        <f>VLOOKUP(B525,CCG_codes_lookup!$A$3:$D$35,4,FALSE)</f>
        <v>South East London STP</v>
      </c>
      <c r="E525">
        <v>3</v>
      </c>
      <c r="F525" t="s">
        <v>109</v>
      </c>
      <c r="G525" s="3" t="str">
        <f t="shared" si="8"/>
        <v>3+</v>
      </c>
    </row>
    <row r="526" spans="1:7" x14ac:dyDescent="0.25">
      <c r="A526">
        <v>36</v>
      </c>
      <c r="B526" t="s">
        <v>73</v>
      </c>
      <c r="C526" s="3" t="str">
        <f>VLOOKUP(B526,CCG_codes_lookup!$A$3:$C$35,2,FALSE)</f>
        <v>NHS Lewisham</v>
      </c>
      <c r="D526" s="3" t="str">
        <f>VLOOKUP(B526,CCG_codes_lookup!$A$3:$D$35,4,FALSE)</f>
        <v>South East London STP</v>
      </c>
      <c r="E526">
        <v>4</v>
      </c>
      <c r="F526" t="s">
        <v>109</v>
      </c>
      <c r="G526" s="3" t="str">
        <f t="shared" si="8"/>
        <v>3+</v>
      </c>
    </row>
    <row r="527" spans="1:7" x14ac:dyDescent="0.25">
      <c r="A527">
        <v>40</v>
      </c>
      <c r="B527" t="s">
        <v>73</v>
      </c>
      <c r="C527" s="3" t="str">
        <f>VLOOKUP(B527,CCG_codes_lookup!$A$3:$C$35,2,FALSE)</f>
        <v>NHS Lewisham</v>
      </c>
      <c r="D527" s="3" t="str">
        <f>VLOOKUP(B527,CCG_codes_lookup!$A$3:$D$35,4,FALSE)</f>
        <v>South East London STP</v>
      </c>
      <c r="E527">
        <v>5</v>
      </c>
      <c r="F527" t="s">
        <v>109</v>
      </c>
      <c r="G527" s="3" t="str">
        <f t="shared" si="8"/>
        <v>3+</v>
      </c>
    </row>
    <row r="528" spans="1:7" x14ac:dyDescent="0.25">
      <c r="A528">
        <v>16</v>
      </c>
      <c r="B528" t="s">
        <v>73</v>
      </c>
      <c r="C528" s="3" t="str">
        <f>VLOOKUP(B528,CCG_codes_lookup!$A$3:$C$35,2,FALSE)</f>
        <v>NHS Lewisham</v>
      </c>
      <c r="D528" s="3" t="str">
        <f>VLOOKUP(B528,CCG_codes_lookup!$A$3:$D$35,4,FALSE)</f>
        <v>South East London STP</v>
      </c>
      <c r="E528">
        <v>1</v>
      </c>
      <c r="G528" s="3" t="str">
        <f t="shared" si="8"/>
        <v>Cases diagnosed prior to 2007 (no Charlson score)</v>
      </c>
    </row>
    <row r="529" spans="1:7" x14ac:dyDescent="0.25">
      <c r="A529">
        <v>111</v>
      </c>
      <c r="B529" t="s">
        <v>73</v>
      </c>
      <c r="C529" s="3" t="str">
        <f>VLOOKUP(B529,CCG_codes_lookup!$A$3:$C$35,2,FALSE)</f>
        <v>NHS Lewisham</v>
      </c>
      <c r="D529" s="3" t="str">
        <f>VLOOKUP(B529,CCG_codes_lookup!$A$3:$D$35,4,FALSE)</f>
        <v>South East London STP</v>
      </c>
      <c r="E529">
        <v>2</v>
      </c>
      <c r="G529" s="3" t="str">
        <f t="shared" si="8"/>
        <v>Cases diagnosed prior to 2007 (no Charlson score)</v>
      </c>
    </row>
    <row r="530" spans="1:7" x14ac:dyDescent="0.25">
      <c r="A530">
        <v>456</v>
      </c>
      <c r="B530" t="s">
        <v>73</v>
      </c>
      <c r="C530" s="3" t="str">
        <f>VLOOKUP(B530,CCG_codes_lookup!$A$3:$C$35,2,FALSE)</f>
        <v>NHS Lewisham</v>
      </c>
      <c r="D530" s="3" t="str">
        <f>VLOOKUP(B530,CCG_codes_lookup!$A$3:$D$35,4,FALSE)</f>
        <v>South East London STP</v>
      </c>
      <c r="E530">
        <v>3</v>
      </c>
      <c r="G530" s="3" t="str">
        <f t="shared" si="8"/>
        <v>Cases diagnosed prior to 2007 (no Charlson score)</v>
      </c>
    </row>
    <row r="531" spans="1:7" x14ac:dyDescent="0.25">
      <c r="A531">
        <v>916</v>
      </c>
      <c r="B531" t="s">
        <v>73</v>
      </c>
      <c r="C531" s="3" t="str">
        <f>VLOOKUP(B531,CCG_codes_lookup!$A$3:$C$35,2,FALSE)</f>
        <v>NHS Lewisham</v>
      </c>
      <c r="D531" s="3" t="str">
        <f>VLOOKUP(B531,CCG_codes_lookup!$A$3:$D$35,4,FALSE)</f>
        <v>South East London STP</v>
      </c>
      <c r="E531">
        <v>4</v>
      </c>
      <c r="G531" s="3" t="str">
        <f t="shared" si="8"/>
        <v>Cases diagnosed prior to 2007 (no Charlson score)</v>
      </c>
    </row>
    <row r="532" spans="1:7" x14ac:dyDescent="0.25">
      <c r="A532">
        <v>848</v>
      </c>
      <c r="B532" t="s">
        <v>73</v>
      </c>
      <c r="C532" s="3" t="str">
        <f>VLOOKUP(B532,CCG_codes_lookup!$A$3:$C$35,2,FALSE)</f>
        <v>NHS Lewisham</v>
      </c>
      <c r="D532" s="3" t="str">
        <f>VLOOKUP(B532,CCG_codes_lookup!$A$3:$D$35,4,FALSE)</f>
        <v>South East London STP</v>
      </c>
      <c r="E532">
        <v>5</v>
      </c>
      <c r="G532" s="3" t="str">
        <f t="shared" si="8"/>
        <v>Cases diagnosed prior to 2007 (no Charlson score)</v>
      </c>
    </row>
    <row r="533" spans="1:7" x14ac:dyDescent="0.25">
      <c r="A533">
        <v>16</v>
      </c>
      <c r="B533" t="s">
        <v>79</v>
      </c>
      <c r="C533" s="3" t="str">
        <f>VLOOKUP(B533,CCG_codes_lookup!$A$3:$C$35,2,FALSE)</f>
        <v>NHS Newham</v>
      </c>
      <c r="D533" s="3" t="str">
        <f>VLOOKUP(B533,CCG_codes_lookup!$A$3:$D$35,4,FALSE)</f>
        <v>North East London STP</v>
      </c>
      <c r="E533">
        <v>1</v>
      </c>
      <c r="F533">
        <v>0</v>
      </c>
      <c r="G533" s="3" t="str">
        <f t="shared" si="8"/>
        <v>0</v>
      </c>
    </row>
    <row r="534" spans="1:7" x14ac:dyDescent="0.25">
      <c r="A534">
        <v>10</v>
      </c>
      <c r="B534" t="s">
        <v>79</v>
      </c>
      <c r="C534" s="3" t="str">
        <f>VLOOKUP(B534,CCG_codes_lookup!$A$3:$C$35,2,FALSE)</f>
        <v>NHS Newham</v>
      </c>
      <c r="D534" s="3" t="str">
        <f>VLOOKUP(B534,CCG_codes_lookup!$A$3:$D$35,4,FALSE)</f>
        <v>North East London STP</v>
      </c>
      <c r="E534">
        <v>2</v>
      </c>
      <c r="F534">
        <v>0</v>
      </c>
      <c r="G534" s="3" t="str">
        <f t="shared" si="8"/>
        <v>0</v>
      </c>
    </row>
    <row r="535" spans="1:7" x14ac:dyDescent="0.25">
      <c r="A535">
        <v>45</v>
      </c>
      <c r="B535" t="s">
        <v>79</v>
      </c>
      <c r="C535" s="3" t="str">
        <f>VLOOKUP(B535,CCG_codes_lookup!$A$3:$C$35,2,FALSE)</f>
        <v>NHS Newham</v>
      </c>
      <c r="D535" s="3" t="str">
        <f>VLOOKUP(B535,CCG_codes_lookup!$A$3:$D$35,4,FALSE)</f>
        <v>North East London STP</v>
      </c>
      <c r="E535">
        <v>3</v>
      </c>
      <c r="F535">
        <v>0</v>
      </c>
      <c r="G535" s="3" t="str">
        <f t="shared" si="8"/>
        <v>0</v>
      </c>
    </row>
    <row r="536" spans="1:7" x14ac:dyDescent="0.25">
      <c r="A536">
        <v>932</v>
      </c>
      <c r="B536" t="s">
        <v>79</v>
      </c>
      <c r="C536" s="3" t="str">
        <f>VLOOKUP(B536,CCG_codes_lookup!$A$3:$C$35,2,FALSE)</f>
        <v>NHS Newham</v>
      </c>
      <c r="D536" s="3" t="str">
        <f>VLOOKUP(B536,CCG_codes_lookup!$A$3:$D$35,4,FALSE)</f>
        <v>North East London STP</v>
      </c>
      <c r="E536">
        <v>4</v>
      </c>
      <c r="F536">
        <v>0</v>
      </c>
      <c r="G536" s="3" t="str">
        <f t="shared" si="8"/>
        <v>0</v>
      </c>
    </row>
    <row r="537" spans="1:7" x14ac:dyDescent="0.25">
      <c r="A537">
        <v>1753</v>
      </c>
      <c r="B537" t="s">
        <v>79</v>
      </c>
      <c r="C537" s="3" t="str">
        <f>VLOOKUP(B537,CCG_codes_lookup!$A$3:$C$35,2,FALSE)</f>
        <v>NHS Newham</v>
      </c>
      <c r="D537" s="3" t="str">
        <f>VLOOKUP(B537,CCG_codes_lookup!$A$3:$D$35,4,FALSE)</f>
        <v>North East London STP</v>
      </c>
      <c r="E537">
        <v>5</v>
      </c>
      <c r="F537">
        <v>0</v>
      </c>
      <c r="G537" s="3" t="str">
        <f t="shared" si="8"/>
        <v>0</v>
      </c>
    </row>
    <row r="538" spans="1:7" x14ac:dyDescent="0.25">
      <c r="A538">
        <v>5</v>
      </c>
      <c r="B538" t="s">
        <v>79</v>
      </c>
      <c r="C538" s="3" t="str">
        <f>VLOOKUP(B538,CCG_codes_lookup!$A$3:$C$35,2,FALSE)</f>
        <v>NHS Newham</v>
      </c>
      <c r="D538" s="3" t="str">
        <f>VLOOKUP(B538,CCG_codes_lookup!$A$3:$D$35,4,FALSE)</f>
        <v>North East London STP</v>
      </c>
      <c r="E538">
        <v>3</v>
      </c>
      <c r="F538">
        <v>1</v>
      </c>
      <c r="G538" s="3" t="str">
        <f t="shared" si="8"/>
        <v>1</v>
      </c>
    </row>
    <row r="539" spans="1:7" x14ac:dyDescent="0.25">
      <c r="A539">
        <v>85</v>
      </c>
      <c r="B539" t="s">
        <v>79</v>
      </c>
      <c r="C539" s="3" t="str">
        <f>VLOOKUP(B539,CCG_codes_lookup!$A$3:$C$35,2,FALSE)</f>
        <v>NHS Newham</v>
      </c>
      <c r="D539" s="3" t="str">
        <f>VLOOKUP(B539,CCG_codes_lookup!$A$3:$D$35,4,FALSE)</f>
        <v>North East London STP</v>
      </c>
      <c r="E539">
        <v>4</v>
      </c>
      <c r="F539">
        <v>1</v>
      </c>
      <c r="G539" s="3" t="str">
        <f t="shared" si="8"/>
        <v>1</v>
      </c>
    </row>
    <row r="540" spans="1:7" x14ac:dyDescent="0.25">
      <c r="A540">
        <v>167</v>
      </c>
      <c r="B540" t="s">
        <v>79</v>
      </c>
      <c r="C540" s="3" t="str">
        <f>VLOOKUP(B540,CCG_codes_lookup!$A$3:$C$35,2,FALSE)</f>
        <v>NHS Newham</v>
      </c>
      <c r="D540" s="3" t="str">
        <f>VLOOKUP(B540,CCG_codes_lookup!$A$3:$D$35,4,FALSE)</f>
        <v>North East London STP</v>
      </c>
      <c r="E540">
        <v>5</v>
      </c>
      <c r="F540">
        <v>1</v>
      </c>
      <c r="G540" s="3" t="str">
        <f t="shared" si="8"/>
        <v>1</v>
      </c>
    </row>
    <row r="541" spans="1:7" x14ac:dyDescent="0.25">
      <c r="A541">
        <v>0</v>
      </c>
      <c r="B541" t="s">
        <v>79</v>
      </c>
      <c r="C541" s="3" t="str">
        <f>VLOOKUP(B541,CCG_codes_lookup!$A$3:$C$35,2,FALSE)</f>
        <v>NHS Newham</v>
      </c>
      <c r="D541" s="3" t="str">
        <f>VLOOKUP(B541,CCG_codes_lookup!$A$3:$D$35,4,FALSE)</f>
        <v>North East London STP</v>
      </c>
      <c r="E541">
        <v>1</v>
      </c>
      <c r="F541">
        <v>2</v>
      </c>
      <c r="G541" s="3" t="str">
        <f t="shared" si="8"/>
        <v>2</v>
      </c>
    </row>
    <row r="542" spans="1:7" x14ac:dyDescent="0.25">
      <c r="A542">
        <v>0</v>
      </c>
      <c r="B542" t="s">
        <v>79</v>
      </c>
      <c r="C542" s="3" t="str">
        <f>VLOOKUP(B542,CCG_codes_lookup!$A$3:$C$35,2,FALSE)</f>
        <v>NHS Newham</v>
      </c>
      <c r="D542" s="3" t="str">
        <f>VLOOKUP(B542,CCG_codes_lookup!$A$3:$D$35,4,FALSE)</f>
        <v>North East London STP</v>
      </c>
      <c r="E542">
        <v>3</v>
      </c>
      <c r="F542">
        <v>2</v>
      </c>
      <c r="G542" s="3" t="str">
        <f t="shared" si="8"/>
        <v>2</v>
      </c>
    </row>
    <row r="543" spans="1:7" x14ac:dyDescent="0.25">
      <c r="A543">
        <v>25</v>
      </c>
      <c r="B543" t="s">
        <v>79</v>
      </c>
      <c r="C543" s="3" t="str">
        <f>VLOOKUP(B543,CCG_codes_lookup!$A$3:$C$35,2,FALSE)</f>
        <v>NHS Newham</v>
      </c>
      <c r="D543" s="3" t="str">
        <f>VLOOKUP(B543,CCG_codes_lookup!$A$3:$D$35,4,FALSE)</f>
        <v>North East London STP</v>
      </c>
      <c r="E543">
        <v>4</v>
      </c>
      <c r="F543">
        <v>2</v>
      </c>
      <c r="G543" s="3" t="str">
        <f t="shared" si="8"/>
        <v>2</v>
      </c>
    </row>
    <row r="544" spans="1:7" x14ac:dyDescent="0.25">
      <c r="A544">
        <v>74</v>
      </c>
      <c r="B544" t="s">
        <v>79</v>
      </c>
      <c r="C544" s="3" t="str">
        <f>VLOOKUP(B544,CCG_codes_lookup!$A$3:$C$35,2,FALSE)</f>
        <v>NHS Newham</v>
      </c>
      <c r="D544" s="3" t="str">
        <f>VLOOKUP(B544,CCG_codes_lookup!$A$3:$D$35,4,FALSE)</f>
        <v>North East London STP</v>
      </c>
      <c r="E544">
        <v>5</v>
      </c>
      <c r="F544">
        <v>2</v>
      </c>
      <c r="G544" s="3" t="str">
        <f t="shared" si="8"/>
        <v>2</v>
      </c>
    </row>
    <row r="545" spans="1:7" x14ac:dyDescent="0.25">
      <c r="A545">
        <v>0</v>
      </c>
      <c r="B545" t="s">
        <v>79</v>
      </c>
      <c r="C545" s="3" t="str">
        <f>VLOOKUP(B545,CCG_codes_lookup!$A$3:$C$35,2,FALSE)</f>
        <v>NHS Newham</v>
      </c>
      <c r="D545" s="3" t="str">
        <f>VLOOKUP(B545,CCG_codes_lookup!$A$3:$D$35,4,FALSE)</f>
        <v>North East London STP</v>
      </c>
      <c r="E545">
        <v>3</v>
      </c>
      <c r="F545" t="s">
        <v>109</v>
      </c>
      <c r="G545" s="3" t="str">
        <f t="shared" si="8"/>
        <v>3+</v>
      </c>
    </row>
    <row r="546" spans="1:7" x14ac:dyDescent="0.25">
      <c r="A546">
        <v>25</v>
      </c>
      <c r="B546" t="s">
        <v>79</v>
      </c>
      <c r="C546" s="3" t="str">
        <f>VLOOKUP(B546,CCG_codes_lookup!$A$3:$C$35,2,FALSE)</f>
        <v>NHS Newham</v>
      </c>
      <c r="D546" s="3" t="str">
        <f>VLOOKUP(B546,CCG_codes_lookup!$A$3:$D$35,4,FALSE)</f>
        <v>North East London STP</v>
      </c>
      <c r="E546">
        <v>4</v>
      </c>
      <c r="F546" t="s">
        <v>109</v>
      </c>
      <c r="G546" s="3" t="str">
        <f t="shared" si="8"/>
        <v>3+</v>
      </c>
    </row>
    <row r="547" spans="1:7" x14ac:dyDescent="0.25">
      <c r="A547">
        <v>80</v>
      </c>
      <c r="B547" t="s">
        <v>79</v>
      </c>
      <c r="C547" s="3" t="str">
        <f>VLOOKUP(B547,CCG_codes_lookup!$A$3:$C$35,2,FALSE)</f>
        <v>NHS Newham</v>
      </c>
      <c r="D547" s="3" t="str">
        <f>VLOOKUP(B547,CCG_codes_lookup!$A$3:$D$35,4,FALSE)</f>
        <v>North East London STP</v>
      </c>
      <c r="E547">
        <v>5</v>
      </c>
      <c r="F547" t="s">
        <v>109</v>
      </c>
      <c r="G547" s="3" t="str">
        <f t="shared" si="8"/>
        <v>3+</v>
      </c>
    </row>
    <row r="548" spans="1:7" x14ac:dyDescent="0.25">
      <c r="A548">
        <v>7</v>
      </c>
      <c r="B548" t="s">
        <v>79</v>
      </c>
      <c r="C548" s="3" t="str">
        <f>VLOOKUP(B548,CCG_codes_lookup!$A$3:$C$35,2,FALSE)</f>
        <v>NHS Newham</v>
      </c>
      <c r="D548" s="3" t="str">
        <f>VLOOKUP(B548,CCG_codes_lookup!$A$3:$D$35,4,FALSE)</f>
        <v>North East London STP</v>
      </c>
      <c r="E548">
        <v>1</v>
      </c>
      <c r="G548" s="3" t="str">
        <f t="shared" si="8"/>
        <v>Cases diagnosed prior to 2007 (no Charlson score)</v>
      </c>
    </row>
    <row r="549" spans="1:7" x14ac:dyDescent="0.25">
      <c r="A549">
        <v>26</v>
      </c>
      <c r="B549" t="s">
        <v>79</v>
      </c>
      <c r="C549" s="3" t="str">
        <f>VLOOKUP(B549,CCG_codes_lookup!$A$3:$C$35,2,FALSE)</f>
        <v>NHS Newham</v>
      </c>
      <c r="D549" s="3" t="str">
        <f>VLOOKUP(B549,CCG_codes_lookup!$A$3:$D$35,4,FALSE)</f>
        <v>North East London STP</v>
      </c>
      <c r="E549">
        <v>3</v>
      </c>
      <c r="G549" s="3" t="str">
        <f t="shared" si="8"/>
        <v>Cases diagnosed prior to 2007 (no Charlson score)</v>
      </c>
    </row>
    <row r="550" spans="1:7" x14ac:dyDescent="0.25">
      <c r="A550">
        <v>593</v>
      </c>
      <c r="B550" t="s">
        <v>79</v>
      </c>
      <c r="C550" s="3" t="str">
        <f>VLOOKUP(B550,CCG_codes_lookup!$A$3:$C$35,2,FALSE)</f>
        <v>NHS Newham</v>
      </c>
      <c r="D550" s="3" t="str">
        <f>VLOOKUP(B550,CCG_codes_lookup!$A$3:$D$35,4,FALSE)</f>
        <v>North East London STP</v>
      </c>
      <c r="E550">
        <v>4</v>
      </c>
      <c r="G550" s="3" t="str">
        <f t="shared" si="8"/>
        <v>Cases diagnosed prior to 2007 (no Charlson score)</v>
      </c>
    </row>
    <row r="551" spans="1:7" x14ac:dyDescent="0.25">
      <c r="A551">
        <v>1017</v>
      </c>
      <c r="B551" t="s">
        <v>79</v>
      </c>
      <c r="C551" s="3" t="str">
        <f>VLOOKUP(B551,CCG_codes_lookup!$A$3:$C$35,2,FALSE)</f>
        <v>NHS Newham</v>
      </c>
      <c r="D551" s="3" t="str">
        <f>VLOOKUP(B551,CCG_codes_lookup!$A$3:$D$35,4,FALSE)</f>
        <v>North East London STP</v>
      </c>
      <c r="E551">
        <v>5</v>
      </c>
      <c r="G551" s="3" t="str">
        <f t="shared" si="8"/>
        <v>Cases diagnosed prior to 2007 (no Charlson score)</v>
      </c>
    </row>
    <row r="552" spans="1:7" x14ac:dyDescent="0.25">
      <c r="A552">
        <v>369</v>
      </c>
      <c r="B552" t="s">
        <v>82</v>
      </c>
      <c r="C552" s="3" t="str">
        <f>VLOOKUP(B552,CCG_codes_lookup!$A$3:$C$35,2,FALSE)</f>
        <v>NHS Redbridge</v>
      </c>
      <c r="D552" s="3" t="str">
        <f>VLOOKUP(B552,CCG_codes_lookup!$A$3:$D$35,4,FALSE)</f>
        <v>North East London STP</v>
      </c>
      <c r="E552">
        <v>1</v>
      </c>
      <c r="F552">
        <v>0</v>
      </c>
      <c r="G552" s="3" t="str">
        <f t="shared" si="8"/>
        <v>0</v>
      </c>
    </row>
    <row r="553" spans="1:7" x14ac:dyDescent="0.25">
      <c r="A553">
        <v>624</v>
      </c>
      <c r="B553" t="s">
        <v>82</v>
      </c>
      <c r="C553" s="3" t="str">
        <f>VLOOKUP(B553,CCG_codes_lookup!$A$3:$C$35,2,FALSE)</f>
        <v>NHS Redbridge</v>
      </c>
      <c r="D553" s="3" t="str">
        <f>VLOOKUP(B553,CCG_codes_lookup!$A$3:$D$35,4,FALSE)</f>
        <v>North East London STP</v>
      </c>
      <c r="E553">
        <v>2</v>
      </c>
      <c r="F553">
        <v>0</v>
      </c>
      <c r="G553" s="3" t="str">
        <f t="shared" si="8"/>
        <v>0</v>
      </c>
    </row>
    <row r="554" spans="1:7" x14ac:dyDescent="0.25">
      <c r="A554">
        <v>795</v>
      </c>
      <c r="B554" t="s">
        <v>82</v>
      </c>
      <c r="C554" s="3" t="str">
        <f>VLOOKUP(B554,CCG_codes_lookup!$A$3:$C$35,2,FALSE)</f>
        <v>NHS Redbridge</v>
      </c>
      <c r="D554" s="3" t="str">
        <f>VLOOKUP(B554,CCG_codes_lookup!$A$3:$D$35,4,FALSE)</f>
        <v>North East London STP</v>
      </c>
      <c r="E554">
        <v>3</v>
      </c>
      <c r="F554">
        <v>0</v>
      </c>
      <c r="G554" s="3" t="str">
        <f t="shared" si="8"/>
        <v>0</v>
      </c>
    </row>
    <row r="555" spans="1:7" x14ac:dyDescent="0.25">
      <c r="A555">
        <v>1380</v>
      </c>
      <c r="B555" t="s">
        <v>82</v>
      </c>
      <c r="C555" s="3" t="str">
        <f>VLOOKUP(B555,CCG_codes_lookup!$A$3:$C$35,2,FALSE)</f>
        <v>NHS Redbridge</v>
      </c>
      <c r="D555" s="3" t="str">
        <f>VLOOKUP(B555,CCG_codes_lookup!$A$3:$D$35,4,FALSE)</f>
        <v>North East London STP</v>
      </c>
      <c r="E555">
        <v>4</v>
      </c>
      <c r="F555">
        <v>0</v>
      </c>
      <c r="G555" s="3" t="str">
        <f t="shared" si="8"/>
        <v>0</v>
      </c>
    </row>
    <row r="556" spans="1:7" x14ac:dyDescent="0.25">
      <c r="A556">
        <v>506</v>
      </c>
      <c r="B556" t="s">
        <v>82</v>
      </c>
      <c r="C556" s="3" t="str">
        <f>VLOOKUP(B556,CCG_codes_lookup!$A$3:$C$35,2,FALSE)</f>
        <v>NHS Redbridge</v>
      </c>
      <c r="D556" s="3" t="str">
        <f>VLOOKUP(B556,CCG_codes_lookup!$A$3:$D$35,4,FALSE)</f>
        <v>North East London STP</v>
      </c>
      <c r="E556">
        <v>5</v>
      </c>
      <c r="F556">
        <v>0</v>
      </c>
      <c r="G556" s="3" t="str">
        <f t="shared" si="8"/>
        <v>0</v>
      </c>
    </row>
    <row r="557" spans="1:7" x14ac:dyDescent="0.25">
      <c r="A557">
        <v>31</v>
      </c>
      <c r="B557" t="s">
        <v>82</v>
      </c>
      <c r="C557" s="3" t="str">
        <f>VLOOKUP(B557,CCG_codes_lookup!$A$3:$C$35,2,FALSE)</f>
        <v>NHS Redbridge</v>
      </c>
      <c r="D557" s="3" t="str">
        <f>VLOOKUP(B557,CCG_codes_lookup!$A$3:$D$35,4,FALSE)</f>
        <v>North East London STP</v>
      </c>
      <c r="E557">
        <v>1</v>
      </c>
      <c r="F557">
        <v>1</v>
      </c>
      <c r="G557" s="3" t="str">
        <f t="shared" si="8"/>
        <v>1</v>
      </c>
    </row>
    <row r="558" spans="1:7" x14ac:dyDescent="0.25">
      <c r="A558">
        <v>56</v>
      </c>
      <c r="B558" t="s">
        <v>82</v>
      </c>
      <c r="C558" s="3" t="str">
        <f>VLOOKUP(B558,CCG_codes_lookup!$A$3:$C$35,2,FALSE)</f>
        <v>NHS Redbridge</v>
      </c>
      <c r="D558" s="3" t="str">
        <f>VLOOKUP(B558,CCG_codes_lookup!$A$3:$D$35,4,FALSE)</f>
        <v>North East London STP</v>
      </c>
      <c r="E558">
        <v>2</v>
      </c>
      <c r="F558">
        <v>1</v>
      </c>
      <c r="G558" s="3" t="str">
        <f t="shared" si="8"/>
        <v>1</v>
      </c>
    </row>
    <row r="559" spans="1:7" x14ac:dyDescent="0.25">
      <c r="A559">
        <v>81</v>
      </c>
      <c r="B559" t="s">
        <v>82</v>
      </c>
      <c r="C559" s="3" t="str">
        <f>VLOOKUP(B559,CCG_codes_lookup!$A$3:$C$35,2,FALSE)</f>
        <v>NHS Redbridge</v>
      </c>
      <c r="D559" s="3" t="str">
        <f>VLOOKUP(B559,CCG_codes_lookup!$A$3:$D$35,4,FALSE)</f>
        <v>North East London STP</v>
      </c>
      <c r="E559">
        <v>3</v>
      </c>
      <c r="F559">
        <v>1</v>
      </c>
      <c r="G559" s="3" t="str">
        <f t="shared" si="8"/>
        <v>1</v>
      </c>
    </row>
    <row r="560" spans="1:7" x14ac:dyDescent="0.25">
      <c r="A560">
        <v>135</v>
      </c>
      <c r="B560" t="s">
        <v>82</v>
      </c>
      <c r="C560" s="3" t="str">
        <f>VLOOKUP(B560,CCG_codes_lookup!$A$3:$C$35,2,FALSE)</f>
        <v>NHS Redbridge</v>
      </c>
      <c r="D560" s="3" t="str">
        <f>VLOOKUP(B560,CCG_codes_lookup!$A$3:$D$35,4,FALSE)</f>
        <v>North East London STP</v>
      </c>
      <c r="E560">
        <v>4</v>
      </c>
      <c r="F560">
        <v>1</v>
      </c>
      <c r="G560" s="3" t="str">
        <f t="shared" si="8"/>
        <v>1</v>
      </c>
    </row>
    <row r="561" spans="1:7" x14ac:dyDescent="0.25">
      <c r="A561">
        <v>47</v>
      </c>
      <c r="B561" t="s">
        <v>82</v>
      </c>
      <c r="C561" s="3" t="str">
        <f>VLOOKUP(B561,CCG_codes_lookup!$A$3:$C$35,2,FALSE)</f>
        <v>NHS Redbridge</v>
      </c>
      <c r="D561" s="3" t="str">
        <f>VLOOKUP(B561,CCG_codes_lookup!$A$3:$D$35,4,FALSE)</f>
        <v>North East London STP</v>
      </c>
      <c r="E561">
        <v>5</v>
      </c>
      <c r="F561">
        <v>1</v>
      </c>
      <c r="G561" s="3" t="str">
        <f t="shared" si="8"/>
        <v>1</v>
      </c>
    </row>
    <row r="562" spans="1:7" x14ac:dyDescent="0.25">
      <c r="A562">
        <v>13</v>
      </c>
      <c r="B562" t="s">
        <v>82</v>
      </c>
      <c r="C562" s="3" t="str">
        <f>VLOOKUP(B562,CCG_codes_lookup!$A$3:$C$35,2,FALSE)</f>
        <v>NHS Redbridge</v>
      </c>
      <c r="D562" s="3" t="str">
        <f>VLOOKUP(B562,CCG_codes_lookup!$A$3:$D$35,4,FALSE)</f>
        <v>North East London STP</v>
      </c>
      <c r="E562">
        <v>1</v>
      </c>
      <c r="F562">
        <v>2</v>
      </c>
      <c r="G562" s="3" t="str">
        <f t="shared" si="8"/>
        <v>2</v>
      </c>
    </row>
    <row r="563" spans="1:7" x14ac:dyDescent="0.25">
      <c r="A563">
        <v>28</v>
      </c>
      <c r="B563" t="s">
        <v>82</v>
      </c>
      <c r="C563" s="3" t="str">
        <f>VLOOKUP(B563,CCG_codes_lookup!$A$3:$C$35,2,FALSE)</f>
        <v>NHS Redbridge</v>
      </c>
      <c r="D563" s="3" t="str">
        <f>VLOOKUP(B563,CCG_codes_lookup!$A$3:$D$35,4,FALSE)</f>
        <v>North East London STP</v>
      </c>
      <c r="E563">
        <v>2</v>
      </c>
      <c r="F563">
        <v>2</v>
      </c>
      <c r="G563" s="3" t="str">
        <f t="shared" si="8"/>
        <v>2</v>
      </c>
    </row>
    <row r="564" spans="1:7" x14ac:dyDescent="0.25">
      <c r="A564">
        <v>36</v>
      </c>
      <c r="B564" t="s">
        <v>82</v>
      </c>
      <c r="C564" s="3" t="str">
        <f>VLOOKUP(B564,CCG_codes_lookup!$A$3:$C$35,2,FALSE)</f>
        <v>NHS Redbridge</v>
      </c>
      <c r="D564" s="3" t="str">
        <f>VLOOKUP(B564,CCG_codes_lookup!$A$3:$D$35,4,FALSE)</f>
        <v>North East London STP</v>
      </c>
      <c r="E564">
        <v>3</v>
      </c>
      <c r="F564">
        <v>2</v>
      </c>
      <c r="G564" s="3" t="str">
        <f t="shared" si="8"/>
        <v>2</v>
      </c>
    </row>
    <row r="565" spans="1:7" x14ac:dyDescent="0.25">
      <c r="A565">
        <v>57</v>
      </c>
      <c r="B565" t="s">
        <v>82</v>
      </c>
      <c r="C565" s="3" t="str">
        <f>VLOOKUP(B565,CCG_codes_lookup!$A$3:$C$35,2,FALSE)</f>
        <v>NHS Redbridge</v>
      </c>
      <c r="D565" s="3" t="str">
        <f>VLOOKUP(B565,CCG_codes_lookup!$A$3:$D$35,4,FALSE)</f>
        <v>North East London STP</v>
      </c>
      <c r="E565">
        <v>4</v>
      </c>
      <c r="F565">
        <v>2</v>
      </c>
      <c r="G565" s="3" t="str">
        <f t="shared" si="8"/>
        <v>2</v>
      </c>
    </row>
    <row r="566" spans="1:7" x14ac:dyDescent="0.25">
      <c r="A566">
        <v>21</v>
      </c>
      <c r="B566" t="s">
        <v>82</v>
      </c>
      <c r="C566" s="3" t="str">
        <f>VLOOKUP(B566,CCG_codes_lookup!$A$3:$C$35,2,FALSE)</f>
        <v>NHS Redbridge</v>
      </c>
      <c r="D566" s="3" t="str">
        <f>VLOOKUP(B566,CCG_codes_lookup!$A$3:$D$35,4,FALSE)</f>
        <v>North East London STP</v>
      </c>
      <c r="E566">
        <v>5</v>
      </c>
      <c r="F566">
        <v>2</v>
      </c>
      <c r="G566" s="3" t="str">
        <f t="shared" si="8"/>
        <v>2</v>
      </c>
    </row>
    <row r="567" spans="1:7" x14ac:dyDescent="0.25">
      <c r="A567">
        <v>6</v>
      </c>
      <c r="B567" t="s">
        <v>82</v>
      </c>
      <c r="C567" s="3" t="str">
        <f>VLOOKUP(B567,CCG_codes_lookup!$A$3:$C$35,2,FALSE)</f>
        <v>NHS Redbridge</v>
      </c>
      <c r="D567" s="3" t="str">
        <f>VLOOKUP(B567,CCG_codes_lookup!$A$3:$D$35,4,FALSE)</f>
        <v>North East London STP</v>
      </c>
      <c r="E567">
        <v>1</v>
      </c>
      <c r="F567" t="s">
        <v>109</v>
      </c>
      <c r="G567" s="3" t="str">
        <f t="shared" si="8"/>
        <v>3+</v>
      </c>
    </row>
    <row r="568" spans="1:7" x14ac:dyDescent="0.25">
      <c r="A568">
        <v>15</v>
      </c>
      <c r="B568" t="s">
        <v>82</v>
      </c>
      <c r="C568" s="3" t="str">
        <f>VLOOKUP(B568,CCG_codes_lookup!$A$3:$C$35,2,FALSE)</f>
        <v>NHS Redbridge</v>
      </c>
      <c r="D568" s="3" t="str">
        <f>VLOOKUP(B568,CCG_codes_lookup!$A$3:$D$35,4,FALSE)</f>
        <v>North East London STP</v>
      </c>
      <c r="E568">
        <v>2</v>
      </c>
      <c r="F568" t="s">
        <v>109</v>
      </c>
      <c r="G568" s="3" t="str">
        <f t="shared" si="8"/>
        <v>3+</v>
      </c>
    </row>
    <row r="569" spans="1:7" x14ac:dyDescent="0.25">
      <c r="A569">
        <v>19</v>
      </c>
      <c r="B569" t="s">
        <v>82</v>
      </c>
      <c r="C569" s="3" t="str">
        <f>VLOOKUP(B569,CCG_codes_lookup!$A$3:$C$35,2,FALSE)</f>
        <v>NHS Redbridge</v>
      </c>
      <c r="D569" s="3" t="str">
        <f>VLOOKUP(B569,CCG_codes_lookup!$A$3:$D$35,4,FALSE)</f>
        <v>North East London STP</v>
      </c>
      <c r="E569">
        <v>3</v>
      </c>
      <c r="F569" t="s">
        <v>109</v>
      </c>
      <c r="G569" s="3" t="str">
        <f t="shared" si="8"/>
        <v>3+</v>
      </c>
    </row>
    <row r="570" spans="1:7" x14ac:dyDescent="0.25">
      <c r="A570">
        <v>40</v>
      </c>
      <c r="B570" t="s">
        <v>82</v>
      </c>
      <c r="C570" s="3" t="str">
        <f>VLOOKUP(B570,CCG_codes_lookup!$A$3:$C$35,2,FALSE)</f>
        <v>NHS Redbridge</v>
      </c>
      <c r="D570" s="3" t="str">
        <f>VLOOKUP(B570,CCG_codes_lookup!$A$3:$D$35,4,FALSE)</f>
        <v>North East London STP</v>
      </c>
      <c r="E570">
        <v>4</v>
      </c>
      <c r="F570" t="s">
        <v>109</v>
      </c>
      <c r="G570" s="3" t="str">
        <f t="shared" si="8"/>
        <v>3+</v>
      </c>
    </row>
    <row r="571" spans="1:7" x14ac:dyDescent="0.25">
      <c r="A571">
        <v>18</v>
      </c>
      <c r="B571" t="s">
        <v>82</v>
      </c>
      <c r="C571" s="3" t="str">
        <f>VLOOKUP(B571,CCG_codes_lookup!$A$3:$C$35,2,FALSE)</f>
        <v>NHS Redbridge</v>
      </c>
      <c r="D571" s="3" t="str">
        <f>VLOOKUP(B571,CCG_codes_lookup!$A$3:$D$35,4,FALSE)</f>
        <v>North East London STP</v>
      </c>
      <c r="E571">
        <v>5</v>
      </c>
      <c r="F571" t="s">
        <v>109</v>
      </c>
      <c r="G571" s="3" t="str">
        <f t="shared" si="8"/>
        <v>3+</v>
      </c>
    </row>
    <row r="572" spans="1:7" x14ac:dyDescent="0.25">
      <c r="A572">
        <v>219</v>
      </c>
      <c r="B572" t="s">
        <v>82</v>
      </c>
      <c r="C572" s="3" t="str">
        <f>VLOOKUP(B572,CCG_codes_lookup!$A$3:$C$35,2,FALSE)</f>
        <v>NHS Redbridge</v>
      </c>
      <c r="D572" s="3" t="str">
        <f>VLOOKUP(B572,CCG_codes_lookup!$A$3:$D$35,4,FALSE)</f>
        <v>North East London STP</v>
      </c>
      <c r="E572">
        <v>1</v>
      </c>
      <c r="G572" s="3" t="str">
        <f t="shared" si="8"/>
        <v>Cases diagnosed prior to 2007 (no Charlson score)</v>
      </c>
    </row>
    <row r="573" spans="1:7" x14ac:dyDescent="0.25">
      <c r="A573">
        <v>388</v>
      </c>
      <c r="B573" t="s">
        <v>82</v>
      </c>
      <c r="C573" s="3" t="str">
        <f>VLOOKUP(B573,CCG_codes_lookup!$A$3:$C$35,2,FALSE)</f>
        <v>NHS Redbridge</v>
      </c>
      <c r="D573" s="3" t="str">
        <f>VLOOKUP(B573,CCG_codes_lookup!$A$3:$D$35,4,FALSE)</f>
        <v>North East London STP</v>
      </c>
      <c r="E573">
        <v>2</v>
      </c>
      <c r="G573" s="3" t="str">
        <f t="shared" si="8"/>
        <v>Cases diagnosed prior to 2007 (no Charlson score)</v>
      </c>
    </row>
    <row r="574" spans="1:7" x14ac:dyDescent="0.25">
      <c r="A574">
        <v>477</v>
      </c>
      <c r="B574" t="s">
        <v>82</v>
      </c>
      <c r="C574" s="3" t="str">
        <f>VLOOKUP(B574,CCG_codes_lookup!$A$3:$C$35,2,FALSE)</f>
        <v>NHS Redbridge</v>
      </c>
      <c r="D574" s="3" t="str">
        <f>VLOOKUP(B574,CCG_codes_lookup!$A$3:$D$35,4,FALSE)</f>
        <v>North East London STP</v>
      </c>
      <c r="E574">
        <v>3</v>
      </c>
      <c r="G574" s="3" t="str">
        <f t="shared" si="8"/>
        <v>Cases diagnosed prior to 2007 (no Charlson score)</v>
      </c>
    </row>
    <row r="575" spans="1:7" x14ac:dyDescent="0.25">
      <c r="A575">
        <v>935</v>
      </c>
      <c r="B575" t="s">
        <v>82</v>
      </c>
      <c r="C575" s="3" t="str">
        <f>VLOOKUP(B575,CCG_codes_lookup!$A$3:$C$35,2,FALSE)</f>
        <v>NHS Redbridge</v>
      </c>
      <c r="D575" s="3" t="str">
        <f>VLOOKUP(B575,CCG_codes_lookup!$A$3:$D$35,4,FALSE)</f>
        <v>North East London STP</v>
      </c>
      <c r="E575">
        <v>4</v>
      </c>
      <c r="G575" s="3" t="str">
        <f t="shared" si="8"/>
        <v>Cases diagnosed prior to 2007 (no Charlson score)</v>
      </c>
    </row>
    <row r="576" spans="1:7" x14ac:dyDescent="0.25">
      <c r="A576">
        <v>308</v>
      </c>
      <c r="B576" t="s">
        <v>82</v>
      </c>
      <c r="C576" s="3" t="str">
        <f>VLOOKUP(B576,CCG_codes_lookup!$A$3:$C$35,2,FALSE)</f>
        <v>NHS Redbridge</v>
      </c>
      <c r="D576" s="3" t="str">
        <f>VLOOKUP(B576,CCG_codes_lookup!$A$3:$D$35,4,FALSE)</f>
        <v>North East London STP</v>
      </c>
      <c r="E576">
        <v>5</v>
      </c>
      <c r="G576" s="3" t="str">
        <f t="shared" si="8"/>
        <v>Cases diagnosed prior to 2007 (no Charlson score)</v>
      </c>
    </row>
    <row r="577" spans="1:7" x14ac:dyDescent="0.25">
      <c r="A577">
        <v>1827</v>
      </c>
      <c r="B577" t="s">
        <v>85</v>
      </c>
      <c r="C577" s="3" t="str">
        <f>VLOOKUP(B577,CCG_codes_lookup!$A$3:$C$35,2,FALSE)</f>
        <v>NHS Richmond</v>
      </c>
      <c r="D577" s="3" t="str">
        <f>VLOOKUP(B577,CCG_codes_lookup!$A$3:$D$35,4,FALSE)</f>
        <v>South West London STP</v>
      </c>
      <c r="E577">
        <v>1</v>
      </c>
      <c r="F577">
        <v>0</v>
      </c>
      <c r="G577" s="3" t="str">
        <f t="shared" si="8"/>
        <v>0</v>
      </c>
    </row>
    <row r="578" spans="1:7" x14ac:dyDescent="0.25">
      <c r="A578">
        <v>943</v>
      </c>
      <c r="B578" t="s">
        <v>85</v>
      </c>
      <c r="C578" s="3" t="str">
        <f>VLOOKUP(B578,CCG_codes_lookup!$A$3:$C$35,2,FALSE)</f>
        <v>NHS Richmond</v>
      </c>
      <c r="D578" s="3" t="str">
        <f>VLOOKUP(B578,CCG_codes_lookup!$A$3:$D$35,4,FALSE)</f>
        <v>South West London STP</v>
      </c>
      <c r="E578">
        <v>2</v>
      </c>
      <c r="F578">
        <v>0</v>
      </c>
      <c r="G578" s="3" t="str">
        <f t="shared" ref="G578:G641" si="9">IF(ISBLANK(F578)=TRUE,"Cases diagnosed prior to 2007 (no Charlson score)",IF(F578=0,"0",IF(F578=1,"1",IF(F578=2,"2",IF(F578="3+","3+","check")))))</f>
        <v>0</v>
      </c>
    </row>
    <row r="579" spans="1:7" x14ac:dyDescent="0.25">
      <c r="A579">
        <v>482</v>
      </c>
      <c r="B579" t="s">
        <v>85</v>
      </c>
      <c r="C579" s="3" t="str">
        <f>VLOOKUP(B579,CCG_codes_lookup!$A$3:$C$35,2,FALSE)</f>
        <v>NHS Richmond</v>
      </c>
      <c r="D579" s="3" t="str">
        <f>VLOOKUP(B579,CCG_codes_lookup!$A$3:$D$35,4,FALSE)</f>
        <v>South West London STP</v>
      </c>
      <c r="E579">
        <v>3</v>
      </c>
      <c r="F579">
        <v>0</v>
      </c>
      <c r="G579" s="3" t="str">
        <f t="shared" si="9"/>
        <v>0</v>
      </c>
    </row>
    <row r="580" spans="1:7" x14ac:dyDescent="0.25">
      <c r="A580">
        <v>320</v>
      </c>
      <c r="B580" t="s">
        <v>85</v>
      </c>
      <c r="C580" s="3" t="str">
        <f>VLOOKUP(B580,CCG_codes_lookup!$A$3:$C$35,2,FALSE)</f>
        <v>NHS Richmond</v>
      </c>
      <c r="D580" s="3" t="str">
        <f>VLOOKUP(B580,CCG_codes_lookup!$A$3:$D$35,4,FALSE)</f>
        <v>South West London STP</v>
      </c>
      <c r="E580">
        <v>4</v>
      </c>
      <c r="F580">
        <v>0</v>
      </c>
      <c r="G580" s="3" t="str">
        <f t="shared" si="9"/>
        <v>0</v>
      </c>
    </row>
    <row r="581" spans="1:7" x14ac:dyDescent="0.25">
      <c r="A581">
        <v>50</v>
      </c>
      <c r="B581" t="s">
        <v>85</v>
      </c>
      <c r="C581" s="3" t="str">
        <f>VLOOKUP(B581,CCG_codes_lookup!$A$3:$C$35,2,FALSE)</f>
        <v>NHS Richmond</v>
      </c>
      <c r="D581" s="3" t="str">
        <f>VLOOKUP(B581,CCG_codes_lookup!$A$3:$D$35,4,FALSE)</f>
        <v>South West London STP</v>
      </c>
      <c r="E581">
        <v>5</v>
      </c>
      <c r="F581">
        <v>0</v>
      </c>
      <c r="G581" s="3" t="str">
        <f t="shared" si="9"/>
        <v>0</v>
      </c>
    </row>
    <row r="582" spans="1:7" x14ac:dyDescent="0.25">
      <c r="A582">
        <v>80</v>
      </c>
      <c r="B582" t="s">
        <v>85</v>
      </c>
      <c r="C582" s="3" t="str">
        <f>VLOOKUP(B582,CCG_codes_lookup!$A$3:$C$35,2,FALSE)</f>
        <v>NHS Richmond</v>
      </c>
      <c r="D582" s="3" t="str">
        <f>VLOOKUP(B582,CCG_codes_lookup!$A$3:$D$35,4,FALSE)</f>
        <v>South West London STP</v>
      </c>
      <c r="E582">
        <v>1</v>
      </c>
      <c r="F582">
        <v>1</v>
      </c>
      <c r="G582" s="3" t="str">
        <f t="shared" si="9"/>
        <v>1</v>
      </c>
    </row>
    <row r="583" spans="1:7" x14ac:dyDescent="0.25">
      <c r="A583">
        <v>52</v>
      </c>
      <c r="B583" t="s">
        <v>85</v>
      </c>
      <c r="C583" s="3" t="str">
        <f>VLOOKUP(B583,CCG_codes_lookup!$A$3:$C$35,2,FALSE)</f>
        <v>NHS Richmond</v>
      </c>
      <c r="D583" s="3" t="str">
        <f>VLOOKUP(B583,CCG_codes_lookup!$A$3:$D$35,4,FALSE)</f>
        <v>South West London STP</v>
      </c>
      <c r="E583">
        <v>2</v>
      </c>
      <c r="F583">
        <v>1</v>
      </c>
      <c r="G583" s="3" t="str">
        <f t="shared" si="9"/>
        <v>1</v>
      </c>
    </row>
    <row r="584" spans="1:7" x14ac:dyDescent="0.25">
      <c r="A584">
        <v>31</v>
      </c>
      <c r="B584" t="s">
        <v>85</v>
      </c>
      <c r="C584" s="3" t="str">
        <f>VLOOKUP(B584,CCG_codes_lookup!$A$3:$C$35,2,FALSE)</f>
        <v>NHS Richmond</v>
      </c>
      <c r="D584" s="3" t="str">
        <f>VLOOKUP(B584,CCG_codes_lookup!$A$3:$D$35,4,FALSE)</f>
        <v>South West London STP</v>
      </c>
      <c r="E584">
        <v>3</v>
      </c>
      <c r="F584">
        <v>1</v>
      </c>
      <c r="G584" s="3" t="str">
        <f t="shared" si="9"/>
        <v>1</v>
      </c>
    </row>
    <row r="585" spans="1:7" x14ac:dyDescent="0.25">
      <c r="A585">
        <v>19</v>
      </c>
      <c r="B585" t="s">
        <v>85</v>
      </c>
      <c r="C585" s="3" t="str">
        <f>VLOOKUP(B585,CCG_codes_lookup!$A$3:$C$35,2,FALSE)</f>
        <v>NHS Richmond</v>
      </c>
      <c r="D585" s="3" t="str">
        <f>VLOOKUP(B585,CCG_codes_lookup!$A$3:$D$35,4,FALSE)</f>
        <v>South West London STP</v>
      </c>
      <c r="E585">
        <v>4</v>
      </c>
      <c r="F585">
        <v>1</v>
      </c>
      <c r="G585" s="3" t="str">
        <f t="shared" si="9"/>
        <v>1</v>
      </c>
    </row>
    <row r="586" spans="1:7" x14ac:dyDescent="0.25">
      <c r="A586">
        <v>5</v>
      </c>
      <c r="B586" t="s">
        <v>85</v>
      </c>
      <c r="C586" s="3" t="str">
        <f>VLOOKUP(B586,CCG_codes_lookup!$A$3:$C$35,2,FALSE)</f>
        <v>NHS Richmond</v>
      </c>
      <c r="D586" s="3" t="str">
        <f>VLOOKUP(B586,CCG_codes_lookup!$A$3:$D$35,4,FALSE)</f>
        <v>South West London STP</v>
      </c>
      <c r="E586">
        <v>5</v>
      </c>
      <c r="F586">
        <v>1</v>
      </c>
      <c r="G586" s="3" t="str">
        <f t="shared" si="9"/>
        <v>1</v>
      </c>
    </row>
    <row r="587" spans="1:7" x14ac:dyDescent="0.25">
      <c r="A587">
        <v>40</v>
      </c>
      <c r="B587" t="s">
        <v>85</v>
      </c>
      <c r="C587" s="3" t="str">
        <f>VLOOKUP(B587,CCG_codes_lookup!$A$3:$C$35,2,FALSE)</f>
        <v>NHS Richmond</v>
      </c>
      <c r="D587" s="3" t="str">
        <f>VLOOKUP(B587,CCG_codes_lookup!$A$3:$D$35,4,FALSE)</f>
        <v>South West London STP</v>
      </c>
      <c r="E587">
        <v>1</v>
      </c>
      <c r="F587">
        <v>2</v>
      </c>
      <c r="G587" s="3" t="str">
        <f t="shared" si="9"/>
        <v>2</v>
      </c>
    </row>
    <row r="588" spans="1:7" x14ac:dyDescent="0.25">
      <c r="A588">
        <v>30</v>
      </c>
      <c r="B588" t="s">
        <v>85</v>
      </c>
      <c r="C588" s="3" t="str">
        <f>VLOOKUP(B588,CCG_codes_lookup!$A$3:$C$35,2,FALSE)</f>
        <v>NHS Richmond</v>
      </c>
      <c r="D588" s="3" t="str">
        <f>VLOOKUP(B588,CCG_codes_lookup!$A$3:$D$35,4,FALSE)</f>
        <v>South West London STP</v>
      </c>
      <c r="E588">
        <v>2</v>
      </c>
      <c r="F588">
        <v>2</v>
      </c>
      <c r="G588" s="3" t="str">
        <f t="shared" si="9"/>
        <v>2</v>
      </c>
    </row>
    <row r="589" spans="1:7" x14ac:dyDescent="0.25">
      <c r="A589">
        <v>10</v>
      </c>
      <c r="B589" t="s">
        <v>85</v>
      </c>
      <c r="C589" s="3" t="str">
        <f>VLOOKUP(B589,CCG_codes_lookup!$A$3:$C$35,2,FALSE)</f>
        <v>NHS Richmond</v>
      </c>
      <c r="D589" s="3" t="str">
        <f>VLOOKUP(B589,CCG_codes_lookup!$A$3:$D$35,4,FALSE)</f>
        <v>South West London STP</v>
      </c>
      <c r="E589">
        <v>3</v>
      </c>
      <c r="F589">
        <v>2</v>
      </c>
      <c r="G589" s="3" t="str">
        <f t="shared" si="9"/>
        <v>2</v>
      </c>
    </row>
    <row r="590" spans="1:7" x14ac:dyDescent="0.25">
      <c r="A590">
        <v>22</v>
      </c>
      <c r="B590" t="s">
        <v>85</v>
      </c>
      <c r="C590" s="3" t="str">
        <f>VLOOKUP(B590,CCG_codes_lookup!$A$3:$C$35,2,FALSE)</f>
        <v>NHS Richmond</v>
      </c>
      <c r="D590" s="3" t="str">
        <f>VLOOKUP(B590,CCG_codes_lookup!$A$3:$D$35,4,FALSE)</f>
        <v>South West London STP</v>
      </c>
      <c r="E590">
        <v>4</v>
      </c>
      <c r="F590">
        <v>2</v>
      </c>
      <c r="G590" s="3" t="str">
        <f t="shared" si="9"/>
        <v>2</v>
      </c>
    </row>
    <row r="591" spans="1:7" x14ac:dyDescent="0.25">
      <c r="A591">
        <v>0</v>
      </c>
      <c r="B591" t="s">
        <v>85</v>
      </c>
      <c r="C591" s="3" t="str">
        <f>VLOOKUP(B591,CCG_codes_lookup!$A$3:$C$35,2,FALSE)</f>
        <v>NHS Richmond</v>
      </c>
      <c r="D591" s="3" t="str">
        <f>VLOOKUP(B591,CCG_codes_lookup!$A$3:$D$35,4,FALSE)</f>
        <v>South West London STP</v>
      </c>
      <c r="E591">
        <v>5</v>
      </c>
      <c r="F591">
        <v>2</v>
      </c>
      <c r="G591" s="3" t="str">
        <f t="shared" si="9"/>
        <v>2</v>
      </c>
    </row>
    <row r="592" spans="1:7" x14ac:dyDescent="0.25">
      <c r="A592">
        <v>36</v>
      </c>
      <c r="B592" t="s">
        <v>85</v>
      </c>
      <c r="C592" s="3" t="str">
        <f>VLOOKUP(B592,CCG_codes_lookup!$A$3:$C$35,2,FALSE)</f>
        <v>NHS Richmond</v>
      </c>
      <c r="D592" s="3" t="str">
        <f>VLOOKUP(B592,CCG_codes_lookup!$A$3:$D$35,4,FALSE)</f>
        <v>South West London STP</v>
      </c>
      <c r="E592">
        <v>1</v>
      </c>
      <c r="F592" t="s">
        <v>109</v>
      </c>
      <c r="G592" s="3" t="str">
        <f t="shared" si="9"/>
        <v>3+</v>
      </c>
    </row>
    <row r="593" spans="1:7" x14ac:dyDescent="0.25">
      <c r="A593">
        <v>18</v>
      </c>
      <c r="B593" t="s">
        <v>85</v>
      </c>
      <c r="C593" s="3" t="str">
        <f>VLOOKUP(B593,CCG_codes_lookup!$A$3:$C$35,2,FALSE)</f>
        <v>NHS Richmond</v>
      </c>
      <c r="D593" s="3" t="str">
        <f>VLOOKUP(B593,CCG_codes_lookup!$A$3:$D$35,4,FALSE)</f>
        <v>South West London STP</v>
      </c>
      <c r="E593">
        <v>2</v>
      </c>
      <c r="F593" t="s">
        <v>109</v>
      </c>
      <c r="G593" s="3" t="str">
        <f t="shared" si="9"/>
        <v>3+</v>
      </c>
    </row>
    <row r="594" spans="1:7" x14ac:dyDescent="0.25">
      <c r="A594">
        <v>10</v>
      </c>
      <c r="B594" t="s">
        <v>85</v>
      </c>
      <c r="C594" s="3" t="str">
        <f>VLOOKUP(B594,CCG_codes_lookup!$A$3:$C$35,2,FALSE)</f>
        <v>NHS Richmond</v>
      </c>
      <c r="D594" s="3" t="str">
        <f>VLOOKUP(B594,CCG_codes_lookup!$A$3:$D$35,4,FALSE)</f>
        <v>South West London STP</v>
      </c>
      <c r="E594">
        <v>3</v>
      </c>
      <c r="F594" t="s">
        <v>109</v>
      </c>
      <c r="G594" s="3" t="str">
        <f t="shared" si="9"/>
        <v>3+</v>
      </c>
    </row>
    <row r="595" spans="1:7" x14ac:dyDescent="0.25">
      <c r="A595">
        <v>5</v>
      </c>
      <c r="B595" t="s">
        <v>85</v>
      </c>
      <c r="C595" s="3" t="str">
        <f>VLOOKUP(B595,CCG_codes_lookup!$A$3:$C$35,2,FALSE)</f>
        <v>NHS Richmond</v>
      </c>
      <c r="D595" s="3" t="str">
        <f>VLOOKUP(B595,CCG_codes_lookup!$A$3:$D$35,4,FALSE)</f>
        <v>South West London STP</v>
      </c>
      <c r="E595">
        <v>4</v>
      </c>
      <c r="F595" t="s">
        <v>109</v>
      </c>
      <c r="G595" s="3" t="str">
        <f t="shared" si="9"/>
        <v>3+</v>
      </c>
    </row>
    <row r="596" spans="1:7" x14ac:dyDescent="0.25">
      <c r="A596">
        <v>0</v>
      </c>
      <c r="B596" t="s">
        <v>85</v>
      </c>
      <c r="C596" s="3" t="str">
        <f>VLOOKUP(B596,CCG_codes_lookup!$A$3:$C$35,2,FALSE)</f>
        <v>NHS Richmond</v>
      </c>
      <c r="D596" s="3" t="str">
        <f>VLOOKUP(B596,CCG_codes_lookup!$A$3:$D$35,4,FALSE)</f>
        <v>South West London STP</v>
      </c>
      <c r="E596">
        <v>5</v>
      </c>
      <c r="F596" t="s">
        <v>109</v>
      </c>
      <c r="G596" s="3" t="str">
        <f t="shared" si="9"/>
        <v>3+</v>
      </c>
    </row>
    <row r="597" spans="1:7" x14ac:dyDescent="0.25">
      <c r="A597">
        <v>1104</v>
      </c>
      <c r="B597" t="s">
        <v>85</v>
      </c>
      <c r="C597" s="3" t="str">
        <f>VLOOKUP(B597,CCG_codes_lookup!$A$3:$C$35,2,FALSE)</f>
        <v>NHS Richmond</v>
      </c>
      <c r="D597" s="3" t="str">
        <f>VLOOKUP(B597,CCG_codes_lookup!$A$3:$D$35,4,FALSE)</f>
        <v>South West London STP</v>
      </c>
      <c r="E597">
        <v>1</v>
      </c>
      <c r="G597" s="3" t="str">
        <f t="shared" si="9"/>
        <v>Cases diagnosed prior to 2007 (no Charlson score)</v>
      </c>
    </row>
    <row r="598" spans="1:7" x14ac:dyDescent="0.25">
      <c r="A598">
        <v>558</v>
      </c>
      <c r="B598" t="s">
        <v>85</v>
      </c>
      <c r="C598" s="3" t="str">
        <f>VLOOKUP(B598,CCG_codes_lookup!$A$3:$C$35,2,FALSE)</f>
        <v>NHS Richmond</v>
      </c>
      <c r="D598" s="3" t="str">
        <f>VLOOKUP(B598,CCG_codes_lookup!$A$3:$D$35,4,FALSE)</f>
        <v>South West London STP</v>
      </c>
      <c r="E598">
        <v>2</v>
      </c>
      <c r="G598" s="3" t="str">
        <f t="shared" si="9"/>
        <v>Cases diagnosed prior to 2007 (no Charlson score)</v>
      </c>
    </row>
    <row r="599" spans="1:7" x14ac:dyDescent="0.25">
      <c r="A599">
        <v>248</v>
      </c>
      <c r="B599" t="s">
        <v>85</v>
      </c>
      <c r="C599" s="3" t="str">
        <f>VLOOKUP(B599,CCG_codes_lookup!$A$3:$C$35,2,FALSE)</f>
        <v>NHS Richmond</v>
      </c>
      <c r="D599" s="3" t="str">
        <f>VLOOKUP(B599,CCG_codes_lookup!$A$3:$D$35,4,FALSE)</f>
        <v>South West London STP</v>
      </c>
      <c r="E599">
        <v>3</v>
      </c>
      <c r="G599" s="3" t="str">
        <f t="shared" si="9"/>
        <v>Cases diagnosed prior to 2007 (no Charlson score)</v>
      </c>
    </row>
    <row r="600" spans="1:7" x14ac:dyDescent="0.25">
      <c r="A600">
        <v>154</v>
      </c>
      <c r="B600" t="s">
        <v>85</v>
      </c>
      <c r="C600" s="3" t="str">
        <f>VLOOKUP(B600,CCG_codes_lookup!$A$3:$C$35,2,FALSE)</f>
        <v>NHS Richmond</v>
      </c>
      <c r="D600" s="3" t="str">
        <f>VLOOKUP(B600,CCG_codes_lookup!$A$3:$D$35,4,FALSE)</f>
        <v>South West London STP</v>
      </c>
      <c r="E600">
        <v>4</v>
      </c>
      <c r="G600" s="3" t="str">
        <f t="shared" si="9"/>
        <v>Cases diagnosed prior to 2007 (no Charlson score)</v>
      </c>
    </row>
    <row r="601" spans="1:7" x14ac:dyDescent="0.25">
      <c r="A601">
        <v>36</v>
      </c>
      <c r="B601" t="s">
        <v>85</v>
      </c>
      <c r="C601" s="3" t="str">
        <f>VLOOKUP(B601,CCG_codes_lookup!$A$3:$C$35,2,FALSE)</f>
        <v>NHS Richmond</v>
      </c>
      <c r="D601" s="3" t="str">
        <f>VLOOKUP(B601,CCG_codes_lookup!$A$3:$D$35,4,FALSE)</f>
        <v>South West London STP</v>
      </c>
      <c r="E601">
        <v>5</v>
      </c>
      <c r="G601" s="3" t="str">
        <f t="shared" si="9"/>
        <v>Cases diagnosed prior to 2007 (no Charlson score)</v>
      </c>
    </row>
    <row r="602" spans="1:7" x14ac:dyDescent="0.25">
      <c r="A602">
        <v>183</v>
      </c>
      <c r="B602" t="s">
        <v>88</v>
      </c>
      <c r="C602" s="3" t="str">
        <f>VLOOKUP(B602,CCG_codes_lookup!$A$3:$C$35,2,FALSE)</f>
        <v>NHS Southwark</v>
      </c>
      <c r="D602" s="3" t="str">
        <f>VLOOKUP(B602,CCG_codes_lookup!$A$3:$D$35,4,FALSE)</f>
        <v>South East London STP</v>
      </c>
      <c r="E602">
        <v>1</v>
      </c>
      <c r="F602">
        <v>0</v>
      </c>
      <c r="G602" s="3" t="str">
        <f t="shared" si="9"/>
        <v>0</v>
      </c>
    </row>
    <row r="603" spans="1:7" x14ac:dyDescent="0.25">
      <c r="A603">
        <v>191</v>
      </c>
      <c r="B603" t="s">
        <v>88</v>
      </c>
      <c r="C603" s="3" t="str">
        <f>VLOOKUP(B603,CCG_codes_lookup!$A$3:$C$35,2,FALSE)</f>
        <v>NHS Southwark</v>
      </c>
      <c r="D603" s="3" t="str">
        <f>VLOOKUP(B603,CCG_codes_lookup!$A$3:$D$35,4,FALSE)</f>
        <v>South East London STP</v>
      </c>
      <c r="E603">
        <v>2</v>
      </c>
      <c r="F603">
        <v>0</v>
      </c>
      <c r="G603" s="3" t="str">
        <f t="shared" si="9"/>
        <v>0</v>
      </c>
    </row>
    <row r="604" spans="1:7" x14ac:dyDescent="0.25">
      <c r="A604">
        <v>704</v>
      </c>
      <c r="B604" t="s">
        <v>88</v>
      </c>
      <c r="C604" s="3" t="str">
        <f>VLOOKUP(B604,CCG_codes_lookup!$A$3:$C$35,2,FALSE)</f>
        <v>NHS Southwark</v>
      </c>
      <c r="D604" s="3" t="str">
        <f>VLOOKUP(B604,CCG_codes_lookup!$A$3:$D$35,4,FALSE)</f>
        <v>South East London STP</v>
      </c>
      <c r="E604">
        <v>3</v>
      </c>
      <c r="F604">
        <v>0</v>
      </c>
      <c r="G604" s="3" t="str">
        <f t="shared" si="9"/>
        <v>0</v>
      </c>
    </row>
    <row r="605" spans="1:7" x14ac:dyDescent="0.25">
      <c r="A605">
        <v>913</v>
      </c>
      <c r="B605" t="s">
        <v>88</v>
      </c>
      <c r="C605" s="3" t="str">
        <f>VLOOKUP(B605,CCG_codes_lookup!$A$3:$C$35,2,FALSE)</f>
        <v>NHS Southwark</v>
      </c>
      <c r="D605" s="3" t="str">
        <f>VLOOKUP(B605,CCG_codes_lookup!$A$3:$D$35,4,FALSE)</f>
        <v>South East London STP</v>
      </c>
      <c r="E605">
        <v>4</v>
      </c>
      <c r="F605">
        <v>0</v>
      </c>
      <c r="G605" s="3" t="str">
        <f t="shared" si="9"/>
        <v>0</v>
      </c>
    </row>
    <row r="606" spans="1:7" x14ac:dyDescent="0.25">
      <c r="A606">
        <v>1533</v>
      </c>
      <c r="B606" t="s">
        <v>88</v>
      </c>
      <c r="C606" s="3" t="str">
        <f>VLOOKUP(B606,CCG_codes_lookup!$A$3:$C$35,2,FALSE)</f>
        <v>NHS Southwark</v>
      </c>
      <c r="D606" s="3" t="str">
        <f>VLOOKUP(B606,CCG_codes_lookup!$A$3:$D$35,4,FALSE)</f>
        <v>South East London STP</v>
      </c>
      <c r="E606">
        <v>5</v>
      </c>
      <c r="F606">
        <v>0</v>
      </c>
      <c r="G606" s="3" t="str">
        <f t="shared" si="9"/>
        <v>0</v>
      </c>
    </row>
    <row r="607" spans="1:7" x14ac:dyDescent="0.25">
      <c r="A607">
        <v>9</v>
      </c>
      <c r="B607" t="s">
        <v>88</v>
      </c>
      <c r="C607" s="3" t="str">
        <f>VLOOKUP(B607,CCG_codes_lookup!$A$3:$C$35,2,FALSE)</f>
        <v>NHS Southwark</v>
      </c>
      <c r="D607" s="3" t="str">
        <f>VLOOKUP(B607,CCG_codes_lookup!$A$3:$D$35,4,FALSE)</f>
        <v>South East London STP</v>
      </c>
      <c r="E607">
        <v>1</v>
      </c>
      <c r="F607">
        <v>1</v>
      </c>
      <c r="G607" s="3" t="str">
        <f t="shared" si="9"/>
        <v>1</v>
      </c>
    </row>
    <row r="608" spans="1:7" x14ac:dyDescent="0.25">
      <c r="A608">
        <v>6</v>
      </c>
      <c r="B608" t="s">
        <v>88</v>
      </c>
      <c r="C608" s="3" t="str">
        <f>VLOOKUP(B608,CCG_codes_lookup!$A$3:$C$35,2,FALSE)</f>
        <v>NHS Southwark</v>
      </c>
      <c r="D608" s="3" t="str">
        <f>VLOOKUP(B608,CCG_codes_lookup!$A$3:$D$35,4,FALSE)</f>
        <v>South East London STP</v>
      </c>
      <c r="E608">
        <v>2</v>
      </c>
      <c r="F608">
        <v>1</v>
      </c>
      <c r="G608" s="3" t="str">
        <f t="shared" si="9"/>
        <v>1</v>
      </c>
    </row>
    <row r="609" spans="1:7" x14ac:dyDescent="0.25">
      <c r="A609">
        <v>50</v>
      </c>
      <c r="B609" t="s">
        <v>88</v>
      </c>
      <c r="C609" s="3" t="str">
        <f>VLOOKUP(B609,CCG_codes_lookup!$A$3:$C$35,2,FALSE)</f>
        <v>NHS Southwark</v>
      </c>
      <c r="D609" s="3" t="str">
        <f>VLOOKUP(B609,CCG_codes_lookup!$A$3:$D$35,4,FALSE)</f>
        <v>South East London STP</v>
      </c>
      <c r="E609">
        <v>3</v>
      </c>
      <c r="F609">
        <v>1</v>
      </c>
      <c r="G609" s="3" t="str">
        <f t="shared" si="9"/>
        <v>1</v>
      </c>
    </row>
    <row r="610" spans="1:7" x14ac:dyDescent="0.25">
      <c r="A610">
        <v>63</v>
      </c>
      <c r="B610" t="s">
        <v>88</v>
      </c>
      <c r="C610" s="3" t="str">
        <f>VLOOKUP(B610,CCG_codes_lookup!$A$3:$C$35,2,FALSE)</f>
        <v>NHS Southwark</v>
      </c>
      <c r="D610" s="3" t="str">
        <f>VLOOKUP(B610,CCG_codes_lookup!$A$3:$D$35,4,FALSE)</f>
        <v>South East London STP</v>
      </c>
      <c r="E610">
        <v>4</v>
      </c>
      <c r="F610">
        <v>1</v>
      </c>
      <c r="G610" s="3" t="str">
        <f t="shared" si="9"/>
        <v>1</v>
      </c>
    </row>
    <row r="611" spans="1:7" x14ac:dyDescent="0.25">
      <c r="A611">
        <v>137</v>
      </c>
      <c r="B611" t="s">
        <v>88</v>
      </c>
      <c r="C611" s="3" t="str">
        <f>VLOOKUP(B611,CCG_codes_lookup!$A$3:$C$35,2,FALSE)</f>
        <v>NHS Southwark</v>
      </c>
      <c r="D611" s="3" t="str">
        <f>VLOOKUP(B611,CCG_codes_lookup!$A$3:$D$35,4,FALSE)</f>
        <v>South East London STP</v>
      </c>
      <c r="E611">
        <v>5</v>
      </c>
      <c r="F611">
        <v>1</v>
      </c>
      <c r="G611" s="3" t="str">
        <f t="shared" si="9"/>
        <v>1</v>
      </c>
    </row>
    <row r="612" spans="1:7" x14ac:dyDescent="0.25">
      <c r="A612">
        <v>0</v>
      </c>
      <c r="B612" t="s">
        <v>88</v>
      </c>
      <c r="C612" s="3" t="str">
        <f>VLOOKUP(B612,CCG_codes_lookup!$A$3:$C$35,2,FALSE)</f>
        <v>NHS Southwark</v>
      </c>
      <c r="D612" s="3" t="str">
        <f>VLOOKUP(B612,CCG_codes_lookup!$A$3:$D$35,4,FALSE)</f>
        <v>South East London STP</v>
      </c>
      <c r="E612">
        <v>1</v>
      </c>
      <c r="F612">
        <v>2</v>
      </c>
      <c r="G612" s="3" t="str">
        <f t="shared" si="9"/>
        <v>2</v>
      </c>
    </row>
    <row r="613" spans="1:7" x14ac:dyDescent="0.25">
      <c r="A613">
        <v>10</v>
      </c>
      <c r="B613" t="s">
        <v>88</v>
      </c>
      <c r="C613" s="3" t="str">
        <f>VLOOKUP(B613,CCG_codes_lookup!$A$3:$C$35,2,FALSE)</f>
        <v>NHS Southwark</v>
      </c>
      <c r="D613" s="3" t="str">
        <f>VLOOKUP(B613,CCG_codes_lookup!$A$3:$D$35,4,FALSE)</f>
        <v>South East London STP</v>
      </c>
      <c r="E613">
        <v>2</v>
      </c>
      <c r="F613">
        <v>2</v>
      </c>
      <c r="G613" s="3" t="str">
        <f t="shared" si="9"/>
        <v>2</v>
      </c>
    </row>
    <row r="614" spans="1:7" x14ac:dyDescent="0.25">
      <c r="A614">
        <v>17</v>
      </c>
      <c r="B614" t="s">
        <v>88</v>
      </c>
      <c r="C614" s="3" t="str">
        <f>VLOOKUP(B614,CCG_codes_lookup!$A$3:$C$35,2,FALSE)</f>
        <v>NHS Southwark</v>
      </c>
      <c r="D614" s="3" t="str">
        <f>VLOOKUP(B614,CCG_codes_lookup!$A$3:$D$35,4,FALSE)</f>
        <v>South East London STP</v>
      </c>
      <c r="E614">
        <v>3</v>
      </c>
      <c r="F614">
        <v>2</v>
      </c>
      <c r="G614" s="3" t="str">
        <f t="shared" si="9"/>
        <v>2</v>
      </c>
    </row>
    <row r="615" spans="1:7" x14ac:dyDescent="0.25">
      <c r="A615">
        <v>33</v>
      </c>
      <c r="B615" t="s">
        <v>88</v>
      </c>
      <c r="C615" s="3" t="str">
        <f>VLOOKUP(B615,CCG_codes_lookup!$A$3:$C$35,2,FALSE)</f>
        <v>NHS Southwark</v>
      </c>
      <c r="D615" s="3" t="str">
        <f>VLOOKUP(B615,CCG_codes_lookup!$A$3:$D$35,4,FALSE)</f>
        <v>South East London STP</v>
      </c>
      <c r="E615">
        <v>4</v>
      </c>
      <c r="F615">
        <v>2</v>
      </c>
      <c r="G615" s="3" t="str">
        <f t="shared" si="9"/>
        <v>2</v>
      </c>
    </row>
    <row r="616" spans="1:7" x14ac:dyDescent="0.25">
      <c r="A616">
        <v>61</v>
      </c>
      <c r="B616" t="s">
        <v>88</v>
      </c>
      <c r="C616" s="3" t="str">
        <f>VLOOKUP(B616,CCG_codes_lookup!$A$3:$C$35,2,FALSE)</f>
        <v>NHS Southwark</v>
      </c>
      <c r="D616" s="3" t="str">
        <f>VLOOKUP(B616,CCG_codes_lookup!$A$3:$D$35,4,FALSE)</f>
        <v>South East London STP</v>
      </c>
      <c r="E616">
        <v>5</v>
      </c>
      <c r="F616">
        <v>2</v>
      </c>
      <c r="G616" s="3" t="str">
        <f t="shared" si="9"/>
        <v>2</v>
      </c>
    </row>
    <row r="617" spans="1:7" x14ac:dyDescent="0.25">
      <c r="A617">
        <v>5</v>
      </c>
      <c r="B617" t="s">
        <v>88</v>
      </c>
      <c r="C617" s="3" t="str">
        <f>VLOOKUP(B617,CCG_codes_lookup!$A$3:$C$35,2,FALSE)</f>
        <v>NHS Southwark</v>
      </c>
      <c r="D617" s="3" t="str">
        <f>VLOOKUP(B617,CCG_codes_lookup!$A$3:$D$35,4,FALSE)</f>
        <v>South East London STP</v>
      </c>
      <c r="E617">
        <v>1</v>
      </c>
      <c r="F617" t="s">
        <v>109</v>
      </c>
      <c r="G617" s="3" t="str">
        <f t="shared" si="9"/>
        <v>3+</v>
      </c>
    </row>
    <row r="618" spans="1:7" x14ac:dyDescent="0.25">
      <c r="A618">
        <v>5</v>
      </c>
      <c r="B618" t="s">
        <v>88</v>
      </c>
      <c r="C618" s="3" t="str">
        <f>VLOOKUP(B618,CCG_codes_lookup!$A$3:$C$35,2,FALSE)</f>
        <v>NHS Southwark</v>
      </c>
      <c r="D618" s="3" t="str">
        <f>VLOOKUP(B618,CCG_codes_lookup!$A$3:$D$35,4,FALSE)</f>
        <v>South East London STP</v>
      </c>
      <c r="E618">
        <v>2</v>
      </c>
      <c r="F618" t="s">
        <v>109</v>
      </c>
      <c r="G618" s="3" t="str">
        <f t="shared" si="9"/>
        <v>3+</v>
      </c>
    </row>
    <row r="619" spans="1:7" x14ac:dyDescent="0.25">
      <c r="A619">
        <v>13</v>
      </c>
      <c r="B619" t="s">
        <v>88</v>
      </c>
      <c r="C619" s="3" t="str">
        <f>VLOOKUP(B619,CCG_codes_lookup!$A$3:$C$35,2,FALSE)</f>
        <v>NHS Southwark</v>
      </c>
      <c r="D619" s="3" t="str">
        <f>VLOOKUP(B619,CCG_codes_lookup!$A$3:$D$35,4,FALSE)</f>
        <v>South East London STP</v>
      </c>
      <c r="E619">
        <v>3</v>
      </c>
      <c r="F619" t="s">
        <v>109</v>
      </c>
      <c r="G619" s="3" t="str">
        <f t="shared" si="9"/>
        <v>3+</v>
      </c>
    </row>
    <row r="620" spans="1:7" x14ac:dyDescent="0.25">
      <c r="A620">
        <v>19</v>
      </c>
      <c r="B620" t="s">
        <v>88</v>
      </c>
      <c r="C620" s="3" t="str">
        <f>VLOOKUP(B620,CCG_codes_lookup!$A$3:$C$35,2,FALSE)</f>
        <v>NHS Southwark</v>
      </c>
      <c r="D620" s="3" t="str">
        <f>VLOOKUP(B620,CCG_codes_lookup!$A$3:$D$35,4,FALSE)</f>
        <v>South East London STP</v>
      </c>
      <c r="E620">
        <v>4</v>
      </c>
      <c r="F620" t="s">
        <v>109</v>
      </c>
      <c r="G620" s="3" t="str">
        <f t="shared" si="9"/>
        <v>3+</v>
      </c>
    </row>
    <row r="621" spans="1:7" x14ac:dyDescent="0.25">
      <c r="A621">
        <v>54</v>
      </c>
      <c r="B621" t="s">
        <v>88</v>
      </c>
      <c r="C621" s="3" t="str">
        <f>VLOOKUP(B621,CCG_codes_lookup!$A$3:$C$35,2,FALSE)</f>
        <v>NHS Southwark</v>
      </c>
      <c r="D621" s="3" t="str">
        <f>VLOOKUP(B621,CCG_codes_lookup!$A$3:$D$35,4,FALSE)</f>
        <v>South East London STP</v>
      </c>
      <c r="E621">
        <v>5</v>
      </c>
      <c r="F621" t="s">
        <v>109</v>
      </c>
      <c r="G621" s="3" t="str">
        <f t="shared" si="9"/>
        <v>3+</v>
      </c>
    </row>
    <row r="622" spans="1:7" x14ac:dyDescent="0.25">
      <c r="A622">
        <v>127</v>
      </c>
      <c r="B622" t="s">
        <v>88</v>
      </c>
      <c r="C622" s="3" t="str">
        <f>VLOOKUP(B622,CCG_codes_lookup!$A$3:$C$35,2,FALSE)</f>
        <v>NHS Southwark</v>
      </c>
      <c r="D622" s="3" t="str">
        <f>VLOOKUP(B622,CCG_codes_lookup!$A$3:$D$35,4,FALSE)</f>
        <v>South East London STP</v>
      </c>
      <c r="E622">
        <v>1</v>
      </c>
      <c r="G622" s="3" t="str">
        <f t="shared" si="9"/>
        <v>Cases diagnosed prior to 2007 (no Charlson score)</v>
      </c>
    </row>
    <row r="623" spans="1:7" x14ac:dyDescent="0.25">
      <c r="A623">
        <v>148</v>
      </c>
      <c r="B623" t="s">
        <v>88</v>
      </c>
      <c r="C623" s="3" t="str">
        <f>VLOOKUP(B623,CCG_codes_lookup!$A$3:$C$35,2,FALSE)</f>
        <v>NHS Southwark</v>
      </c>
      <c r="D623" s="3" t="str">
        <f>VLOOKUP(B623,CCG_codes_lookup!$A$3:$D$35,4,FALSE)</f>
        <v>South East London STP</v>
      </c>
      <c r="E623">
        <v>2</v>
      </c>
      <c r="G623" s="3" t="str">
        <f t="shared" si="9"/>
        <v>Cases diagnosed prior to 2007 (no Charlson score)</v>
      </c>
    </row>
    <row r="624" spans="1:7" x14ac:dyDescent="0.25">
      <c r="A624">
        <v>429</v>
      </c>
      <c r="B624" t="s">
        <v>88</v>
      </c>
      <c r="C624" s="3" t="str">
        <f>VLOOKUP(B624,CCG_codes_lookup!$A$3:$C$35,2,FALSE)</f>
        <v>NHS Southwark</v>
      </c>
      <c r="D624" s="3" t="str">
        <f>VLOOKUP(B624,CCG_codes_lookup!$A$3:$D$35,4,FALSE)</f>
        <v>South East London STP</v>
      </c>
      <c r="E624">
        <v>3</v>
      </c>
      <c r="G624" s="3" t="str">
        <f t="shared" si="9"/>
        <v>Cases diagnosed prior to 2007 (no Charlson score)</v>
      </c>
    </row>
    <row r="625" spans="1:7" x14ac:dyDescent="0.25">
      <c r="A625">
        <v>594</v>
      </c>
      <c r="B625" t="s">
        <v>88</v>
      </c>
      <c r="C625" s="3" t="str">
        <f>VLOOKUP(B625,CCG_codes_lookup!$A$3:$C$35,2,FALSE)</f>
        <v>NHS Southwark</v>
      </c>
      <c r="D625" s="3" t="str">
        <f>VLOOKUP(B625,CCG_codes_lookup!$A$3:$D$35,4,FALSE)</f>
        <v>South East London STP</v>
      </c>
      <c r="E625">
        <v>4</v>
      </c>
      <c r="G625" s="3" t="str">
        <f t="shared" si="9"/>
        <v>Cases diagnosed prior to 2007 (no Charlson score)</v>
      </c>
    </row>
    <row r="626" spans="1:7" x14ac:dyDescent="0.25">
      <c r="A626">
        <v>990</v>
      </c>
      <c r="B626" t="s">
        <v>88</v>
      </c>
      <c r="C626" s="3" t="str">
        <f>VLOOKUP(B626,CCG_codes_lookup!$A$3:$C$35,2,FALSE)</f>
        <v>NHS Southwark</v>
      </c>
      <c r="D626" s="3" t="str">
        <f>VLOOKUP(B626,CCG_codes_lookup!$A$3:$D$35,4,FALSE)</f>
        <v>South East London STP</v>
      </c>
      <c r="E626">
        <v>5</v>
      </c>
      <c r="G626" s="3" t="str">
        <f t="shared" si="9"/>
        <v>Cases diagnosed prior to 2007 (no Charlson score)</v>
      </c>
    </row>
    <row r="627" spans="1:7" x14ac:dyDescent="0.25">
      <c r="A627">
        <v>1008</v>
      </c>
      <c r="B627" t="s">
        <v>76</v>
      </c>
      <c r="C627" s="3" t="str">
        <f>VLOOKUP(B627,CCG_codes_lookup!$A$3:$C$35,2,FALSE)</f>
        <v>NHS Merton</v>
      </c>
      <c r="D627" s="3" t="str">
        <f>VLOOKUP(B627,CCG_codes_lookup!$A$3:$D$35,4,FALSE)</f>
        <v>South West London STP</v>
      </c>
      <c r="E627">
        <v>1</v>
      </c>
      <c r="F627">
        <v>0</v>
      </c>
      <c r="G627" s="3" t="str">
        <f t="shared" si="9"/>
        <v>0</v>
      </c>
    </row>
    <row r="628" spans="1:7" x14ac:dyDescent="0.25">
      <c r="A628">
        <v>682</v>
      </c>
      <c r="B628" t="s">
        <v>76</v>
      </c>
      <c r="C628" s="3" t="str">
        <f>VLOOKUP(B628,CCG_codes_lookup!$A$3:$C$35,2,FALSE)</f>
        <v>NHS Merton</v>
      </c>
      <c r="D628" s="3" t="str">
        <f>VLOOKUP(B628,CCG_codes_lookup!$A$3:$D$35,4,FALSE)</f>
        <v>South West London STP</v>
      </c>
      <c r="E628">
        <v>2</v>
      </c>
      <c r="F628">
        <v>0</v>
      </c>
      <c r="G628" s="3" t="str">
        <f t="shared" si="9"/>
        <v>0</v>
      </c>
    </row>
    <row r="629" spans="1:7" x14ac:dyDescent="0.25">
      <c r="A629">
        <v>600</v>
      </c>
      <c r="B629" t="s">
        <v>76</v>
      </c>
      <c r="C629" s="3" t="str">
        <f>VLOOKUP(B629,CCG_codes_lookup!$A$3:$C$35,2,FALSE)</f>
        <v>NHS Merton</v>
      </c>
      <c r="D629" s="3" t="str">
        <f>VLOOKUP(B629,CCG_codes_lookup!$A$3:$D$35,4,FALSE)</f>
        <v>South West London STP</v>
      </c>
      <c r="E629">
        <v>3</v>
      </c>
      <c r="F629">
        <v>0</v>
      </c>
      <c r="G629" s="3" t="str">
        <f t="shared" si="9"/>
        <v>0</v>
      </c>
    </row>
    <row r="630" spans="1:7" x14ac:dyDescent="0.25">
      <c r="A630">
        <v>706</v>
      </c>
      <c r="B630" t="s">
        <v>76</v>
      </c>
      <c r="C630" s="3" t="str">
        <f>VLOOKUP(B630,CCG_codes_lookup!$A$3:$C$35,2,FALSE)</f>
        <v>NHS Merton</v>
      </c>
      <c r="D630" s="3" t="str">
        <f>VLOOKUP(B630,CCG_codes_lookup!$A$3:$D$35,4,FALSE)</f>
        <v>South West London STP</v>
      </c>
      <c r="E630">
        <v>4</v>
      </c>
      <c r="F630">
        <v>0</v>
      </c>
      <c r="G630" s="3" t="str">
        <f t="shared" si="9"/>
        <v>0</v>
      </c>
    </row>
    <row r="631" spans="1:7" x14ac:dyDescent="0.25">
      <c r="A631">
        <v>234</v>
      </c>
      <c r="B631" t="s">
        <v>76</v>
      </c>
      <c r="C631" s="3" t="str">
        <f>VLOOKUP(B631,CCG_codes_lookup!$A$3:$C$35,2,FALSE)</f>
        <v>NHS Merton</v>
      </c>
      <c r="D631" s="3" t="str">
        <f>VLOOKUP(B631,CCG_codes_lookup!$A$3:$D$35,4,FALSE)</f>
        <v>South West London STP</v>
      </c>
      <c r="E631">
        <v>5</v>
      </c>
      <c r="F631">
        <v>0</v>
      </c>
      <c r="G631" s="3" t="str">
        <f t="shared" si="9"/>
        <v>0</v>
      </c>
    </row>
    <row r="632" spans="1:7" x14ac:dyDescent="0.25">
      <c r="A632">
        <v>55</v>
      </c>
      <c r="B632" t="s">
        <v>76</v>
      </c>
      <c r="C632" s="3" t="str">
        <f>VLOOKUP(B632,CCG_codes_lookup!$A$3:$C$35,2,FALSE)</f>
        <v>NHS Merton</v>
      </c>
      <c r="D632" s="3" t="str">
        <f>VLOOKUP(B632,CCG_codes_lookup!$A$3:$D$35,4,FALSE)</f>
        <v>South West London STP</v>
      </c>
      <c r="E632">
        <v>1</v>
      </c>
      <c r="F632">
        <v>1</v>
      </c>
      <c r="G632" s="3" t="str">
        <f t="shared" si="9"/>
        <v>1</v>
      </c>
    </row>
    <row r="633" spans="1:7" x14ac:dyDescent="0.25">
      <c r="A633">
        <v>46</v>
      </c>
      <c r="B633" t="s">
        <v>76</v>
      </c>
      <c r="C633" s="3" t="str">
        <f>VLOOKUP(B633,CCG_codes_lookup!$A$3:$C$35,2,FALSE)</f>
        <v>NHS Merton</v>
      </c>
      <c r="D633" s="3" t="str">
        <f>VLOOKUP(B633,CCG_codes_lookup!$A$3:$D$35,4,FALSE)</f>
        <v>South West London STP</v>
      </c>
      <c r="E633">
        <v>2</v>
      </c>
      <c r="F633">
        <v>1</v>
      </c>
      <c r="G633" s="3" t="str">
        <f t="shared" si="9"/>
        <v>1</v>
      </c>
    </row>
    <row r="634" spans="1:7" x14ac:dyDescent="0.25">
      <c r="A634">
        <v>48</v>
      </c>
      <c r="B634" t="s">
        <v>76</v>
      </c>
      <c r="C634" s="3" t="str">
        <f>VLOOKUP(B634,CCG_codes_lookup!$A$3:$C$35,2,FALSE)</f>
        <v>NHS Merton</v>
      </c>
      <c r="D634" s="3" t="str">
        <f>VLOOKUP(B634,CCG_codes_lookup!$A$3:$D$35,4,FALSE)</f>
        <v>South West London STP</v>
      </c>
      <c r="E634">
        <v>3</v>
      </c>
      <c r="F634">
        <v>1</v>
      </c>
      <c r="G634" s="3" t="str">
        <f t="shared" si="9"/>
        <v>1</v>
      </c>
    </row>
    <row r="635" spans="1:7" x14ac:dyDescent="0.25">
      <c r="A635">
        <v>67</v>
      </c>
      <c r="B635" t="s">
        <v>76</v>
      </c>
      <c r="C635" s="3" t="str">
        <f>VLOOKUP(B635,CCG_codes_lookup!$A$3:$C$35,2,FALSE)</f>
        <v>NHS Merton</v>
      </c>
      <c r="D635" s="3" t="str">
        <f>VLOOKUP(B635,CCG_codes_lookup!$A$3:$D$35,4,FALSE)</f>
        <v>South West London STP</v>
      </c>
      <c r="E635">
        <v>4</v>
      </c>
      <c r="F635">
        <v>1</v>
      </c>
      <c r="G635" s="3" t="str">
        <f t="shared" si="9"/>
        <v>1</v>
      </c>
    </row>
    <row r="636" spans="1:7" x14ac:dyDescent="0.25">
      <c r="A636">
        <v>24</v>
      </c>
      <c r="B636" t="s">
        <v>76</v>
      </c>
      <c r="C636" s="3" t="str">
        <f>VLOOKUP(B636,CCG_codes_lookup!$A$3:$C$35,2,FALSE)</f>
        <v>NHS Merton</v>
      </c>
      <c r="D636" s="3" t="str">
        <f>VLOOKUP(B636,CCG_codes_lookup!$A$3:$D$35,4,FALSE)</f>
        <v>South West London STP</v>
      </c>
      <c r="E636">
        <v>5</v>
      </c>
      <c r="F636">
        <v>1</v>
      </c>
      <c r="G636" s="3" t="str">
        <f t="shared" si="9"/>
        <v>1</v>
      </c>
    </row>
    <row r="637" spans="1:7" x14ac:dyDescent="0.25">
      <c r="A637">
        <v>30</v>
      </c>
      <c r="B637" t="s">
        <v>76</v>
      </c>
      <c r="C637" s="3" t="str">
        <f>VLOOKUP(B637,CCG_codes_lookup!$A$3:$C$35,2,FALSE)</f>
        <v>NHS Merton</v>
      </c>
      <c r="D637" s="3" t="str">
        <f>VLOOKUP(B637,CCG_codes_lookup!$A$3:$D$35,4,FALSE)</f>
        <v>South West London STP</v>
      </c>
      <c r="E637">
        <v>1</v>
      </c>
      <c r="F637">
        <v>2</v>
      </c>
      <c r="G637" s="3" t="str">
        <f t="shared" si="9"/>
        <v>2</v>
      </c>
    </row>
    <row r="638" spans="1:7" x14ac:dyDescent="0.25">
      <c r="A638">
        <v>21</v>
      </c>
      <c r="B638" t="s">
        <v>76</v>
      </c>
      <c r="C638" s="3" t="str">
        <f>VLOOKUP(B638,CCG_codes_lookup!$A$3:$C$35,2,FALSE)</f>
        <v>NHS Merton</v>
      </c>
      <c r="D638" s="3" t="str">
        <f>VLOOKUP(B638,CCG_codes_lookup!$A$3:$D$35,4,FALSE)</f>
        <v>South West London STP</v>
      </c>
      <c r="E638">
        <v>2</v>
      </c>
      <c r="F638">
        <v>2</v>
      </c>
      <c r="G638" s="3" t="str">
        <f t="shared" si="9"/>
        <v>2</v>
      </c>
    </row>
    <row r="639" spans="1:7" x14ac:dyDescent="0.25">
      <c r="A639">
        <v>28</v>
      </c>
      <c r="B639" t="s">
        <v>76</v>
      </c>
      <c r="C639" s="3" t="str">
        <f>VLOOKUP(B639,CCG_codes_lookup!$A$3:$C$35,2,FALSE)</f>
        <v>NHS Merton</v>
      </c>
      <c r="D639" s="3" t="str">
        <f>VLOOKUP(B639,CCG_codes_lookup!$A$3:$D$35,4,FALSE)</f>
        <v>South West London STP</v>
      </c>
      <c r="E639">
        <v>3</v>
      </c>
      <c r="F639">
        <v>2</v>
      </c>
      <c r="G639" s="3" t="str">
        <f t="shared" si="9"/>
        <v>2</v>
      </c>
    </row>
    <row r="640" spans="1:7" x14ac:dyDescent="0.25">
      <c r="A640">
        <v>28</v>
      </c>
      <c r="B640" t="s">
        <v>76</v>
      </c>
      <c r="C640" s="3" t="str">
        <f>VLOOKUP(B640,CCG_codes_lookup!$A$3:$C$35,2,FALSE)</f>
        <v>NHS Merton</v>
      </c>
      <c r="D640" s="3" t="str">
        <f>VLOOKUP(B640,CCG_codes_lookup!$A$3:$D$35,4,FALSE)</f>
        <v>South West London STP</v>
      </c>
      <c r="E640">
        <v>4</v>
      </c>
      <c r="F640">
        <v>2</v>
      </c>
      <c r="G640" s="3" t="str">
        <f t="shared" si="9"/>
        <v>2</v>
      </c>
    </row>
    <row r="641" spans="1:7" x14ac:dyDescent="0.25">
      <c r="A641">
        <v>12</v>
      </c>
      <c r="B641" t="s">
        <v>76</v>
      </c>
      <c r="C641" s="3" t="str">
        <f>VLOOKUP(B641,CCG_codes_lookup!$A$3:$C$35,2,FALSE)</f>
        <v>NHS Merton</v>
      </c>
      <c r="D641" s="3" t="str">
        <f>VLOOKUP(B641,CCG_codes_lookup!$A$3:$D$35,4,FALSE)</f>
        <v>South West London STP</v>
      </c>
      <c r="E641">
        <v>5</v>
      </c>
      <c r="F641">
        <v>2</v>
      </c>
      <c r="G641" s="3" t="str">
        <f t="shared" si="9"/>
        <v>2</v>
      </c>
    </row>
    <row r="642" spans="1:7" x14ac:dyDescent="0.25">
      <c r="A642">
        <v>21</v>
      </c>
      <c r="B642" t="s">
        <v>76</v>
      </c>
      <c r="C642" s="3" t="str">
        <f>VLOOKUP(B642,CCG_codes_lookup!$A$3:$C$35,2,FALSE)</f>
        <v>NHS Merton</v>
      </c>
      <c r="D642" s="3" t="str">
        <f>VLOOKUP(B642,CCG_codes_lookup!$A$3:$D$35,4,FALSE)</f>
        <v>South West London STP</v>
      </c>
      <c r="E642">
        <v>1</v>
      </c>
      <c r="F642" t="s">
        <v>109</v>
      </c>
      <c r="G642" s="3" t="str">
        <f t="shared" ref="G642:G705" si="10">IF(ISBLANK(F642)=TRUE,"Cases diagnosed prior to 2007 (no Charlson score)",IF(F642=0,"0",IF(F642=1,"1",IF(F642=2,"2",IF(F642="3+","3+","check")))))</f>
        <v>3+</v>
      </c>
    </row>
    <row r="643" spans="1:7" x14ac:dyDescent="0.25">
      <c r="A643">
        <v>15</v>
      </c>
      <c r="B643" t="s">
        <v>76</v>
      </c>
      <c r="C643" s="3" t="str">
        <f>VLOOKUP(B643,CCG_codes_lookup!$A$3:$C$35,2,FALSE)</f>
        <v>NHS Merton</v>
      </c>
      <c r="D643" s="3" t="str">
        <f>VLOOKUP(B643,CCG_codes_lookup!$A$3:$D$35,4,FALSE)</f>
        <v>South West London STP</v>
      </c>
      <c r="E643">
        <v>2</v>
      </c>
      <c r="F643" t="s">
        <v>109</v>
      </c>
      <c r="G643" s="3" t="str">
        <f t="shared" si="10"/>
        <v>3+</v>
      </c>
    </row>
    <row r="644" spans="1:7" x14ac:dyDescent="0.25">
      <c r="A644">
        <v>20</v>
      </c>
      <c r="B644" t="s">
        <v>76</v>
      </c>
      <c r="C644" s="3" t="str">
        <f>VLOOKUP(B644,CCG_codes_lookup!$A$3:$C$35,2,FALSE)</f>
        <v>NHS Merton</v>
      </c>
      <c r="D644" s="3" t="str">
        <f>VLOOKUP(B644,CCG_codes_lookup!$A$3:$D$35,4,FALSE)</f>
        <v>South West London STP</v>
      </c>
      <c r="E644">
        <v>3</v>
      </c>
      <c r="F644" t="s">
        <v>109</v>
      </c>
      <c r="G644" s="3" t="str">
        <f t="shared" si="10"/>
        <v>3+</v>
      </c>
    </row>
    <row r="645" spans="1:7" x14ac:dyDescent="0.25">
      <c r="A645">
        <v>22</v>
      </c>
      <c r="B645" t="s">
        <v>76</v>
      </c>
      <c r="C645" s="3" t="str">
        <f>VLOOKUP(B645,CCG_codes_lookup!$A$3:$C$35,2,FALSE)</f>
        <v>NHS Merton</v>
      </c>
      <c r="D645" s="3" t="str">
        <f>VLOOKUP(B645,CCG_codes_lookup!$A$3:$D$35,4,FALSE)</f>
        <v>South West London STP</v>
      </c>
      <c r="E645">
        <v>4</v>
      </c>
      <c r="F645" t="s">
        <v>109</v>
      </c>
      <c r="G645" s="3" t="str">
        <f t="shared" si="10"/>
        <v>3+</v>
      </c>
    </row>
    <row r="646" spans="1:7" x14ac:dyDescent="0.25">
      <c r="A646">
        <v>6</v>
      </c>
      <c r="B646" t="s">
        <v>76</v>
      </c>
      <c r="C646" s="3" t="str">
        <f>VLOOKUP(B646,CCG_codes_lookup!$A$3:$C$35,2,FALSE)</f>
        <v>NHS Merton</v>
      </c>
      <c r="D646" s="3" t="str">
        <f>VLOOKUP(B646,CCG_codes_lookup!$A$3:$D$35,4,FALSE)</f>
        <v>South West London STP</v>
      </c>
      <c r="E646">
        <v>5</v>
      </c>
      <c r="F646" t="s">
        <v>109</v>
      </c>
      <c r="G646" s="3" t="str">
        <f t="shared" si="10"/>
        <v>3+</v>
      </c>
    </row>
    <row r="647" spans="1:7" x14ac:dyDescent="0.25">
      <c r="A647">
        <v>751</v>
      </c>
      <c r="B647" t="s">
        <v>76</v>
      </c>
      <c r="C647" s="3" t="str">
        <f>VLOOKUP(B647,CCG_codes_lookup!$A$3:$C$35,2,FALSE)</f>
        <v>NHS Merton</v>
      </c>
      <c r="D647" s="3" t="str">
        <f>VLOOKUP(B647,CCG_codes_lookup!$A$3:$D$35,4,FALSE)</f>
        <v>South West London STP</v>
      </c>
      <c r="E647">
        <v>1</v>
      </c>
      <c r="G647" s="3" t="str">
        <f t="shared" si="10"/>
        <v>Cases diagnosed prior to 2007 (no Charlson score)</v>
      </c>
    </row>
    <row r="648" spans="1:7" x14ac:dyDescent="0.25">
      <c r="A648">
        <v>424</v>
      </c>
      <c r="B648" t="s">
        <v>76</v>
      </c>
      <c r="C648" s="3" t="str">
        <f>VLOOKUP(B648,CCG_codes_lookup!$A$3:$C$35,2,FALSE)</f>
        <v>NHS Merton</v>
      </c>
      <c r="D648" s="3" t="str">
        <f>VLOOKUP(B648,CCG_codes_lookup!$A$3:$D$35,4,FALSE)</f>
        <v>South West London STP</v>
      </c>
      <c r="E648">
        <v>2</v>
      </c>
      <c r="G648" s="3" t="str">
        <f t="shared" si="10"/>
        <v>Cases diagnosed prior to 2007 (no Charlson score)</v>
      </c>
    </row>
    <row r="649" spans="1:7" x14ac:dyDescent="0.25">
      <c r="A649">
        <v>435</v>
      </c>
      <c r="B649" t="s">
        <v>76</v>
      </c>
      <c r="C649" s="3" t="str">
        <f>VLOOKUP(B649,CCG_codes_lookup!$A$3:$C$35,2,FALSE)</f>
        <v>NHS Merton</v>
      </c>
      <c r="D649" s="3" t="str">
        <f>VLOOKUP(B649,CCG_codes_lookup!$A$3:$D$35,4,FALSE)</f>
        <v>South West London STP</v>
      </c>
      <c r="E649">
        <v>3</v>
      </c>
      <c r="G649" s="3" t="str">
        <f t="shared" si="10"/>
        <v>Cases diagnosed prior to 2007 (no Charlson score)</v>
      </c>
    </row>
    <row r="650" spans="1:7" x14ac:dyDescent="0.25">
      <c r="A650">
        <v>442</v>
      </c>
      <c r="B650" t="s">
        <v>76</v>
      </c>
      <c r="C650" s="3" t="str">
        <f>VLOOKUP(B650,CCG_codes_lookup!$A$3:$C$35,2,FALSE)</f>
        <v>NHS Merton</v>
      </c>
      <c r="D650" s="3" t="str">
        <f>VLOOKUP(B650,CCG_codes_lookup!$A$3:$D$35,4,FALSE)</f>
        <v>South West London STP</v>
      </c>
      <c r="E650">
        <v>4</v>
      </c>
      <c r="G650" s="3" t="str">
        <f t="shared" si="10"/>
        <v>Cases diagnosed prior to 2007 (no Charlson score)</v>
      </c>
    </row>
    <row r="651" spans="1:7" x14ac:dyDescent="0.25">
      <c r="A651">
        <v>172</v>
      </c>
      <c r="B651" t="s">
        <v>76</v>
      </c>
      <c r="C651" s="3" t="str">
        <f>VLOOKUP(B651,CCG_codes_lookup!$A$3:$C$35,2,FALSE)</f>
        <v>NHS Merton</v>
      </c>
      <c r="D651" s="3" t="str">
        <f>VLOOKUP(B651,CCG_codes_lookup!$A$3:$D$35,4,FALSE)</f>
        <v>South West London STP</v>
      </c>
      <c r="E651">
        <v>5</v>
      </c>
      <c r="G651" s="3" t="str">
        <f t="shared" si="10"/>
        <v>Cases diagnosed prior to 2007 (no Charlson score)</v>
      </c>
    </row>
    <row r="652" spans="1:7" x14ac:dyDescent="0.25">
      <c r="A652">
        <v>969</v>
      </c>
      <c r="B652" t="s">
        <v>91</v>
      </c>
      <c r="C652" s="3" t="str">
        <f>VLOOKUP(B652,CCG_codes_lookup!$A$3:$C$35,2,FALSE)</f>
        <v>NHS Sutton</v>
      </c>
      <c r="D652" s="3" t="str">
        <f>VLOOKUP(B652,CCG_codes_lookup!$A$3:$D$35,4,FALSE)</f>
        <v>South West London STP</v>
      </c>
      <c r="E652">
        <v>1</v>
      </c>
      <c r="F652">
        <v>0</v>
      </c>
      <c r="G652" s="3" t="str">
        <f t="shared" si="10"/>
        <v>0</v>
      </c>
    </row>
    <row r="653" spans="1:7" x14ac:dyDescent="0.25">
      <c r="A653">
        <v>1049</v>
      </c>
      <c r="B653" t="s">
        <v>91</v>
      </c>
      <c r="C653" s="3" t="str">
        <f>VLOOKUP(B653,CCG_codes_lookup!$A$3:$C$35,2,FALSE)</f>
        <v>NHS Sutton</v>
      </c>
      <c r="D653" s="3" t="str">
        <f>VLOOKUP(B653,CCG_codes_lookup!$A$3:$D$35,4,FALSE)</f>
        <v>South West London STP</v>
      </c>
      <c r="E653">
        <v>2</v>
      </c>
      <c r="F653">
        <v>0</v>
      </c>
      <c r="G653" s="3" t="str">
        <f t="shared" si="10"/>
        <v>0</v>
      </c>
    </row>
    <row r="654" spans="1:7" x14ac:dyDescent="0.25">
      <c r="A654">
        <v>674</v>
      </c>
      <c r="B654" t="s">
        <v>91</v>
      </c>
      <c r="C654" s="3" t="str">
        <f>VLOOKUP(B654,CCG_codes_lookup!$A$3:$C$35,2,FALSE)</f>
        <v>NHS Sutton</v>
      </c>
      <c r="D654" s="3" t="str">
        <f>VLOOKUP(B654,CCG_codes_lookup!$A$3:$D$35,4,FALSE)</f>
        <v>South West London STP</v>
      </c>
      <c r="E654">
        <v>3</v>
      </c>
      <c r="F654">
        <v>0</v>
      </c>
      <c r="G654" s="3" t="str">
        <f t="shared" si="10"/>
        <v>0</v>
      </c>
    </row>
    <row r="655" spans="1:7" x14ac:dyDescent="0.25">
      <c r="A655">
        <v>496</v>
      </c>
      <c r="B655" t="s">
        <v>91</v>
      </c>
      <c r="C655" s="3" t="str">
        <f>VLOOKUP(B655,CCG_codes_lookup!$A$3:$C$35,2,FALSE)</f>
        <v>NHS Sutton</v>
      </c>
      <c r="D655" s="3" t="str">
        <f>VLOOKUP(B655,CCG_codes_lookup!$A$3:$D$35,4,FALSE)</f>
        <v>South West London STP</v>
      </c>
      <c r="E655">
        <v>4</v>
      </c>
      <c r="F655">
        <v>0</v>
      </c>
      <c r="G655" s="3" t="str">
        <f t="shared" si="10"/>
        <v>0</v>
      </c>
    </row>
    <row r="656" spans="1:7" x14ac:dyDescent="0.25">
      <c r="A656">
        <v>205</v>
      </c>
      <c r="B656" t="s">
        <v>91</v>
      </c>
      <c r="C656" s="3" t="str">
        <f>VLOOKUP(B656,CCG_codes_lookup!$A$3:$C$35,2,FALSE)</f>
        <v>NHS Sutton</v>
      </c>
      <c r="D656" s="3" t="str">
        <f>VLOOKUP(B656,CCG_codes_lookup!$A$3:$D$35,4,FALSE)</f>
        <v>South West London STP</v>
      </c>
      <c r="E656">
        <v>5</v>
      </c>
      <c r="F656">
        <v>0</v>
      </c>
      <c r="G656" s="3" t="str">
        <f t="shared" si="10"/>
        <v>0</v>
      </c>
    </row>
    <row r="657" spans="1:7" x14ac:dyDescent="0.25">
      <c r="A657">
        <v>54</v>
      </c>
      <c r="B657" t="s">
        <v>91</v>
      </c>
      <c r="C657" s="3" t="str">
        <f>VLOOKUP(B657,CCG_codes_lookup!$A$3:$C$35,2,FALSE)</f>
        <v>NHS Sutton</v>
      </c>
      <c r="D657" s="3" t="str">
        <f>VLOOKUP(B657,CCG_codes_lookup!$A$3:$D$35,4,FALSE)</f>
        <v>South West London STP</v>
      </c>
      <c r="E657">
        <v>1</v>
      </c>
      <c r="F657">
        <v>1</v>
      </c>
      <c r="G657" s="3" t="str">
        <f t="shared" si="10"/>
        <v>1</v>
      </c>
    </row>
    <row r="658" spans="1:7" x14ac:dyDescent="0.25">
      <c r="A658">
        <v>69</v>
      </c>
      <c r="B658" t="s">
        <v>91</v>
      </c>
      <c r="C658" s="3" t="str">
        <f>VLOOKUP(B658,CCG_codes_lookup!$A$3:$C$35,2,FALSE)</f>
        <v>NHS Sutton</v>
      </c>
      <c r="D658" s="3" t="str">
        <f>VLOOKUP(B658,CCG_codes_lookup!$A$3:$D$35,4,FALSE)</f>
        <v>South West London STP</v>
      </c>
      <c r="E658">
        <v>2</v>
      </c>
      <c r="F658">
        <v>1</v>
      </c>
      <c r="G658" s="3" t="str">
        <f t="shared" si="10"/>
        <v>1</v>
      </c>
    </row>
    <row r="659" spans="1:7" x14ac:dyDescent="0.25">
      <c r="A659">
        <v>67</v>
      </c>
      <c r="B659" t="s">
        <v>91</v>
      </c>
      <c r="C659" s="3" t="str">
        <f>VLOOKUP(B659,CCG_codes_lookup!$A$3:$C$35,2,FALSE)</f>
        <v>NHS Sutton</v>
      </c>
      <c r="D659" s="3" t="str">
        <f>VLOOKUP(B659,CCG_codes_lookup!$A$3:$D$35,4,FALSE)</f>
        <v>South West London STP</v>
      </c>
      <c r="E659">
        <v>3</v>
      </c>
      <c r="F659">
        <v>1</v>
      </c>
      <c r="G659" s="3" t="str">
        <f t="shared" si="10"/>
        <v>1</v>
      </c>
    </row>
    <row r="660" spans="1:7" x14ac:dyDescent="0.25">
      <c r="A660">
        <v>27</v>
      </c>
      <c r="B660" t="s">
        <v>91</v>
      </c>
      <c r="C660" s="3" t="str">
        <f>VLOOKUP(B660,CCG_codes_lookup!$A$3:$C$35,2,FALSE)</f>
        <v>NHS Sutton</v>
      </c>
      <c r="D660" s="3" t="str">
        <f>VLOOKUP(B660,CCG_codes_lookup!$A$3:$D$35,4,FALSE)</f>
        <v>South West London STP</v>
      </c>
      <c r="E660">
        <v>4</v>
      </c>
      <c r="F660">
        <v>1</v>
      </c>
      <c r="G660" s="3" t="str">
        <f t="shared" si="10"/>
        <v>1</v>
      </c>
    </row>
    <row r="661" spans="1:7" x14ac:dyDescent="0.25">
      <c r="A661">
        <v>16</v>
      </c>
      <c r="B661" t="s">
        <v>91</v>
      </c>
      <c r="C661" s="3" t="str">
        <f>VLOOKUP(B661,CCG_codes_lookup!$A$3:$C$35,2,FALSE)</f>
        <v>NHS Sutton</v>
      </c>
      <c r="D661" s="3" t="str">
        <f>VLOOKUP(B661,CCG_codes_lookup!$A$3:$D$35,4,FALSE)</f>
        <v>South West London STP</v>
      </c>
      <c r="E661">
        <v>5</v>
      </c>
      <c r="F661">
        <v>1</v>
      </c>
      <c r="G661" s="3" t="str">
        <f t="shared" si="10"/>
        <v>1</v>
      </c>
    </row>
    <row r="662" spans="1:7" x14ac:dyDescent="0.25">
      <c r="A662">
        <v>34</v>
      </c>
      <c r="B662" t="s">
        <v>91</v>
      </c>
      <c r="C662" s="3" t="str">
        <f>VLOOKUP(B662,CCG_codes_lookup!$A$3:$C$35,2,FALSE)</f>
        <v>NHS Sutton</v>
      </c>
      <c r="D662" s="3" t="str">
        <f>VLOOKUP(B662,CCG_codes_lookup!$A$3:$D$35,4,FALSE)</f>
        <v>South West London STP</v>
      </c>
      <c r="E662">
        <v>1</v>
      </c>
      <c r="F662">
        <v>2</v>
      </c>
      <c r="G662" s="3" t="str">
        <f t="shared" si="10"/>
        <v>2</v>
      </c>
    </row>
    <row r="663" spans="1:7" x14ac:dyDescent="0.25">
      <c r="A663">
        <v>26</v>
      </c>
      <c r="B663" t="s">
        <v>91</v>
      </c>
      <c r="C663" s="3" t="str">
        <f>VLOOKUP(B663,CCG_codes_lookup!$A$3:$C$35,2,FALSE)</f>
        <v>NHS Sutton</v>
      </c>
      <c r="D663" s="3" t="str">
        <f>VLOOKUP(B663,CCG_codes_lookup!$A$3:$D$35,4,FALSE)</f>
        <v>South West London STP</v>
      </c>
      <c r="E663">
        <v>2</v>
      </c>
      <c r="F663">
        <v>2</v>
      </c>
      <c r="G663" s="3" t="str">
        <f t="shared" si="10"/>
        <v>2</v>
      </c>
    </row>
    <row r="664" spans="1:7" x14ac:dyDescent="0.25">
      <c r="A664">
        <v>21</v>
      </c>
      <c r="B664" t="s">
        <v>91</v>
      </c>
      <c r="C664" s="3" t="str">
        <f>VLOOKUP(B664,CCG_codes_lookup!$A$3:$C$35,2,FALSE)</f>
        <v>NHS Sutton</v>
      </c>
      <c r="D664" s="3" t="str">
        <f>VLOOKUP(B664,CCG_codes_lookup!$A$3:$D$35,4,FALSE)</f>
        <v>South West London STP</v>
      </c>
      <c r="E664">
        <v>3</v>
      </c>
      <c r="F664">
        <v>2</v>
      </c>
      <c r="G664" s="3" t="str">
        <f t="shared" si="10"/>
        <v>2</v>
      </c>
    </row>
    <row r="665" spans="1:7" x14ac:dyDescent="0.25">
      <c r="A665">
        <v>27</v>
      </c>
      <c r="B665" t="s">
        <v>91</v>
      </c>
      <c r="C665" s="3" t="str">
        <f>VLOOKUP(B665,CCG_codes_lookup!$A$3:$C$35,2,FALSE)</f>
        <v>NHS Sutton</v>
      </c>
      <c r="D665" s="3" t="str">
        <f>VLOOKUP(B665,CCG_codes_lookup!$A$3:$D$35,4,FALSE)</f>
        <v>South West London STP</v>
      </c>
      <c r="E665">
        <v>4</v>
      </c>
      <c r="F665">
        <v>2</v>
      </c>
      <c r="G665" s="3" t="str">
        <f t="shared" si="10"/>
        <v>2</v>
      </c>
    </row>
    <row r="666" spans="1:7" x14ac:dyDescent="0.25">
      <c r="A666">
        <v>14</v>
      </c>
      <c r="B666" t="s">
        <v>91</v>
      </c>
      <c r="C666" s="3" t="str">
        <f>VLOOKUP(B666,CCG_codes_lookup!$A$3:$C$35,2,FALSE)</f>
        <v>NHS Sutton</v>
      </c>
      <c r="D666" s="3" t="str">
        <f>VLOOKUP(B666,CCG_codes_lookup!$A$3:$D$35,4,FALSE)</f>
        <v>South West London STP</v>
      </c>
      <c r="E666">
        <v>5</v>
      </c>
      <c r="F666">
        <v>2</v>
      </c>
      <c r="G666" s="3" t="str">
        <f t="shared" si="10"/>
        <v>2</v>
      </c>
    </row>
    <row r="667" spans="1:7" x14ac:dyDescent="0.25">
      <c r="A667">
        <v>23</v>
      </c>
      <c r="B667" t="s">
        <v>91</v>
      </c>
      <c r="C667" s="3" t="str">
        <f>VLOOKUP(B667,CCG_codes_lookup!$A$3:$C$35,2,FALSE)</f>
        <v>NHS Sutton</v>
      </c>
      <c r="D667" s="3" t="str">
        <f>VLOOKUP(B667,CCG_codes_lookup!$A$3:$D$35,4,FALSE)</f>
        <v>South West London STP</v>
      </c>
      <c r="E667">
        <v>1</v>
      </c>
      <c r="F667" t="s">
        <v>109</v>
      </c>
      <c r="G667" s="3" t="str">
        <f t="shared" si="10"/>
        <v>3+</v>
      </c>
    </row>
    <row r="668" spans="1:7" x14ac:dyDescent="0.25">
      <c r="A668">
        <v>21</v>
      </c>
      <c r="B668" t="s">
        <v>91</v>
      </c>
      <c r="C668" s="3" t="str">
        <f>VLOOKUP(B668,CCG_codes_lookup!$A$3:$C$35,2,FALSE)</f>
        <v>NHS Sutton</v>
      </c>
      <c r="D668" s="3" t="str">
        <f>VLOOKUP(B668,CCG_codes_lookup!$A$3:$D$35,4,FALSE)</f>
        <v>South West London STP</v>
      </c>
      <c r="E668">
        <v>2</v>
      </c>
      <c r="F668" t="s">
        <v>109</v>
      </c>
      <c r="G668" s="3" t="str">
        <f t="shared" si="10"/>
        <v>3+</v>
      </c>
    </row>
    <row r="669" spans="1:7" x14ac:dyDescent="0.25">
      <c r="A669">
        <v>17</v>
      </c>
      <c r="B669" t="s">
        <v>91</v>
      </c>
      <c r="C669" s="3" t="str">
        <f>VLOOKUP(B669,CCG_codes_lookup!$A$3:$C$35,2,FALSE)</f>
        <v>NHS Sutton</v>
      </c>
      <c r="D669" s="3" t="str">
        <f>VLOOKUP(B669,CCG_codes_lookup!$A$3:$D$35,4,FALSE)</f>
        <v>South West London STP</v>
      </c>
      <c r="E669">
        <v>3</v>
      </c>
      <c r="F669" t="s">
        <v>109</v>
      </c>
      <c r="G669" s="3" t="str">
        <f t="shared" si="10"/>
        <v>3+</v>
      </c>
    </row>
    <row r="670" spans="1:7" x14ac:dyDescent="0.25">
      <c r="A670">
        <v>17</v>
      </c>
      <c r="B670" t="s">
        <v>91</v>
      </c>
      <c r="C670" s="3" t="str">
        <f>VLOOKUP(B670,CCG_codes_lookup!$A$3:$C$35,2,FALSE)</f>
        <v>NHS Sutton</v>
      </c>
      <c r="D670" s="3" t="str">
        <f>VLOOKUP(B670,CCG_codes_lookup!$A$3:$D$35,4,FALSE)</f>
        <v>South West London STP</v>
      </c>
      <c r="E670">
        <v>4</v>
      </c>
      <c r="F670" t="s">
        <v>109</v>
      </c>
      <c r="G670" s="3" t="str">
        <f t="shared" si="10"/>
        <v>3+</v>
      </c>
    </row>
    <row r="671" spans="1:7" x14ac:dyDescent="0.25">
      <c r="A671">
        <v>6</v>
      </c>
      <c r="B671" t="s">
        <v>91</v>
      </c>
      <c r="C671" s="3" t="str">
        <f>VLOOKUP(B671,CCG_codes_lookup!$A$3:$C$35,2,FALSE)</f>
        <v>NHS Sutton</v>
      </c>
      <c r="D671" s="3" t="str">
        <f>VLOOKUP(B671,CCG_codes_lookup!$A$3:$D$35,4,FALSE)</f>
        <v>South West London STP</v>
      </c>
      <c r="E671">
        <v>5</v>
      </c>
      <c r="F671" t="s">
        <v>109</v>
      </c>
      <c r="G671" s="3" t="str">
        <f t="shared" si="10"/>
        <v>3+</v>
      </c>
    </row>
    <row r="672" spans="1:7" x14ac:dyDescent="0.25">
      <c r="A672">
        <v>638</v>
      </c>
      <c r="B672" t="s">
        <v>91</v>
      </c>
      <c r="C672" s="3" t="str">
        <f>VLOOKUP(B672,CCG_codes_lookup!$A$3:$C$35,2,FALSE)</f>
        <v>NHS Sutton</v>
      </c>
      <c r="D672" s="3" t="str">
        <f>VLOOKUP(B672,CCG_codes_lookup!$A$3:$D$35,4,FALSE)</f>
        <v>South West London STP</v>
      </c>
      <c r="E672">
        <v>1</v>
      </c>
      <c r="G672" s="3" t="str">
        <f t="shared" si="10"/>
        <v>Cases diagnosed prior to 2007 (no Charlson score)</v>
      </c>
    </row>
    <row r="673" spans="1:7" x14ac:dyDescent="0.25">
      <c r="A673">
        <v>652</v>
      </c>
      <c r="B673" t="s">
        <v>91</v>
      </c>
      <c r="C673" s="3" t="str">
        <f>VLOOKUP(B673,CCG_codes_lookup!$A$3:$C$35,2,FALSE)</f>
        <v>NHS Sutton</v>
      </c>
      <c r="D673" s="3" t="str">
        <f>VLOOKUP(B673,CCG_codes_lookup!$A$3:$D$35,4,FALSE)</f>
        <v>South West London STP</v>
      </c>
      <c r="E673">
        <v>2</v>
      </c>
      <c r="G673" s="3" t="str">
        <f t="shared" si="10"/>
        <v>Cases diagnosed prior to 2007 (no Charlson score)</v>
      </c>
    </row>
    <row r="674" spans="1:7" x14ac:dyDescent="0.25">
      <c r="A674">
        <v>413</v>
      </c>
      <c r="B674" t="s">
        <v>91</v>
      </c>
      <c r="C674" s="3" t="str">
        <f>VLOOKUP(B674,CCG_codes_lookup!$A$3:$C$35,2,FALSE)</f>
        <v>NHS Sutton</v>
      </c>
      <c r="D674" s="3" t="str">
        <f>VLOOKUP(B674,CCG_codes_lookup!$A$3:$D$35,4,FALSE)</f>
        <v>South West London STP</v>
      </c>
      <c r="E674">
        <v>3</v>
      </c>
      <c r="G674" s="3" t="str">
        <f t="shared" si="10"/>
        <v>Cases diagnosed prior to 2007 (no Charlson score)</v>
      </c>
    </row>
    <row r="675" spans="1:7" x14ac:dyDescent="0.25">
      <c r="A675">
        <v>291</v>
      </c>
      <c r="B675" t="s">
        <v>91</v>
      </c>
      <c r="C675" s="3" t="str">
        <f>VLOOKUP(B675,CCG_codes_lookup!$A$3:$C$35,2,FALSE)</f>
        <v>NHS Sutton</v>
      </c>
      <c r="D675" s="3" t="str">
        <f>VLOOKUP(B675,CCG_codes_lookup!$A$3:$D$35,4,FALSE)</f>
        <v>South West London STP</v>
      </c>
      <c r="E675">
        <v>4</v>
      </c>
      <c r="G675" s="3" t="str">
        <f t="shared" si="10"/>
        <v>Cases diagnosed prior to 2007 (no Charlson score)</v>
      </c>
    </row>
    <row r="676" spans="1:7" x14ac:dyDescent="0.25">
      <c r="A676">
        <v>97</v>
      </c>
      <c r="B676" t="s">
        <v>91</v>
      </c>
      <c r="C676" s="3" t="str">
        <f>VLOOKUP(B676,CCG_codes_lookup!$A$3:$C$35,2,FALSE)</f>
        <v>NHS Sutton</v>
      </c>
      <c r="D676" s="3" t="str">
        <f>VLOOKUP(B676,CCG_codes_lookup!$A$3:$D$35,4,FALSE)</f>
        <v>South West London STP</v>
      </c>
      <c r="E676">
        <v>5</v>
      </c>
      <c r="G676" s="3" t="str">
        <f t="shared" si="10"/>
        <v>Cases diagnosed prior to 2007 (no Charlson score)</v>
      </c>
    </row>
    <row r="677" spans="1:7" x14ac:dyDescent="0.25">
      <c r="A677">
        <v>39</v>
      </c>
      <c r="B677" t="s">
        <v>94</v>
      </c>
      <c r="C677" s="3" t="str">
        <f>VLOOKUP(B677,CCG_codes_lookup!$A$3:$C$35,2,FALSE)</f>
        <v>NHS Tower Hamlets</v>
      </c>
      <c r="D677" s="3" t="str">
        <f>VLOOKUP(B677,CCG_codes_lookup!$A$3:$D$35,4,FALSE)</f>
        <v>North East London STP</v>
      </c>
      <c r="E677">
        <v>1</v>
      </c>
      <c r="F677">
        <v>0</v>
      </c>
      <c r="G677" s="3" t="str">
        <f t="shared" si="10"/>
        <v>0</v>
      </c>
    </row>
    <row r="678" spans="1:7" x14ac:dyDescent="0.25">
      <c r="A678">
        <v>136</v>
      </c>
      <c r="B678" t="s">
        <v>94</v>
      </c>
      <c r="C678" s="3" t="str">
        <f>VLOOKUP(B678,CCG_codes_lookup!$A$3:$C$35,2,FALSE)</f>
        <v>NHS Tower Hamlets</v>
      </c>
      <c r="D678" s="3" t="str">
        <f>VLOOKUP(B678,CCG_codes_lookup!$A$3:$D$35,4,FALSE)</f>
        <v>North East London STP</v>
      </c>
      <c r="E678">
        <v>2</v>
      </c>
      <c r="F678">
        <v>0</v>
      </c>
      <c r="G678" s="3" t="str">
        <f t="shared" si="10"/>
        <v>0</v>
      </c>
    </row>
    <row r="679" spans="1:7" x14ac:dyDescent="0.25">
      <c r="A679">
        <v>101</v>
      </c>
      <c r="B679" t="s">
        <v>94</v>
      </c>
      <c r="C679" s="3" t="str">
        <f>VLOOKUP(B679,CCG_codes_lookup!$A$3:$C$35,2,FALSE)</f>
        <v>NHS Tower Hamlets</v>
      </c>
      <c r="D679" s="3" t="str">
        <f>VLOOKUP(B679,CCG_codes_lookup!$A$3:$D$35,4,FALSE)</f>
        <v>North East London STP</v>
      </c>
      <c r="E679">
        <v>3</v>
      </c>
      <c r="F679">
        <v>0</v>
      </c>
      <c r="G679" s="3" t="str">
        <f t="shared" si="10"/>
        <v>0</v>
      </c>
    </row>
    <row r="680" spans="1:7" x14ac:dyDescent="0.25">
      <c r="A680">
        <v>444</v>
      </c>
      <c r="B680" t="s">
        <v>94</v>
      </c>
      <c r="C680" s="3" t="str">
        <f>VLOOKUP(B680,CCG_codes_lookup!$A$3:$C$35,2,FALSE)</f>
        <v>NHS Tower Hamlets</v>
      </c>
      <c r="D680" s="3" t="str">
        <f>VLOOKUP(B680,CCG_codes_lookup!$A$3:$D$35,4,FALSE)</f>
        <v>North East London STP</v>
      </c>
      <c r="E680">
        <v>4</v>
      </c>
      <c r="F680">
        <v>0</v>
      </c>
      <c r="G680" s="3" t="str">
        <f t="shared" si="10"/>
        <v>0</v>
      </c>
    </row>
    <row r="681" spans="1:7" x14ac:dyDescent="0.25">
      <c r="A681">
        <v>1415</v>
      </c>
      <c r="B681" t="s">
        <v>94</v>
      </c>
      <c r="C681" s="3" t="str">
        <f>VLOOKUP(B681,CCG_codes_lookup!$A$3:$C$35,2,FALSE)</f>
        <v>NHS Tower Hamlets</v>
      </c>
      <c r="D681" s="3" t="str">
        <f>VLOOKUP(B681,CCG_codes_lookup!$A$3:$D$35,4,FALSE)</f>
        <v>North East London STP</v>
      </c>
      <c r="E681">
        <v>5</v>
      </c>
      <c r="F681">
        <v>0</v>
      </c>
      <c r="G681" s="3" t="str">
        <f t="shared" si="10"/>
        <v>0</v>
      </c>
    </row>
    <row r="682" spans="1:7" x14ac:dyDescent="0.25">
      <c r="A682">
        <v>5</v>
      </c>
      <c r="B682" t="s">
        <v>94</v>
      </c>
      <c r="C682" s="3" t="str">
        <f>VLOOKUP(B682,CCG_codes_lookup!$A$3:$C$35,2,FALSE)</f>
        <v>NHS Tower Hamlets</v>
      </c>
      <c r="D682" s="3" t="str">
        <f>VLOOKUP(B682,CCG_codes_lookup!$A$3:$D$35,4,FALSE)</f>
        <v>North East London STP</v>
      </c>
      <c r="E682">
        <v>2</v>
      </c>
      <c r="F682">
        <v>1</v>
      </c>
      <c r="G682" s="3" t="str">
        <f t="shared" si="10"/>
        <v>1</v>
      </c>
    </row>
    <row r="683" spans="1:7" x14ac:dyDescent="0.25">
      <c r="A683">
        <v>10</v>
      </c>
      <c r="B683" t="s">
        <v>94</v>
      </c>
      <c r="C683" s="3" t="str">
        <f>VLOOKUP(B683,CCG_codes_lookup!$A$3:$C$35,2,FALSE)</f>
        <v>NHS Tower Hamlets</v>
      </c>
      <c r="D683" s="3" t="str">
        <f>VLOOKUP(B683,CCG_codes_lookup!$A$3:$D$35,4,FALSE)</f>
        <v>North East London STP</v>
      </c>
      <c r="E683">
        <v>3</v>
      </c>
      <c r="F683">
        <v>1</v>
      </c>
      <c r="G683" s="3" t="str">
        <f t="shared" si="10"/>
        <v>1</v>
      </c>
    </row>
    <row r="684" spans="1:7" x14ac:dyDescent="0.25">
      <c r="A684">
        <v>33</v>
      </c>
      <c r="B684" t="s">
        <v>94</v>
      </c>
      <c r="C684" s="3" t="str">
        <f>VLOOKUP(B684,CCG_codes_lookup!$A$3:$C$35,2,FALSE)</f>
        <v>NHS Tower Hamlets</v>
      </c>
      <c r="D684" s="3" t="str">
        <f>VLOOKUP(B684,CCG_codes_lookup!$A$3:$D$35,4,FALSE)</f>
        <v>North East London STP</v>
      </c>
      <c r="E684">
        <v>4</v>
      </c>
      <c r="F684">
        <v>1</v>
      </c>
      <c r="G684" s="3" t="str">
        <f t="shared" si="10"/>
        <v>1</v>
      </c>
    </row>
    <row r="685" spans="1:7" x14ac:dyDescent="0.25">
      <c r="A685">
        <v>102</v>
      </c>
      <c r="B685" t="s">
        <v>94</v>
      </c>
      <c r="C685" s="3" t="str">
        <f>VLOOKUP(B685,CCG_codes_lookup!$A$3:$C$35,2,FALSE)</f>
        <v>NHS Tower Hamlets</v>
      </c>
      <c r="D685" s="3" t="str">
        <f>VLOOKUP(B685,CCG_codes_lookup!$A$3:$D$35,4,FALSE)</f>
        <v>North East London STP</v>
      </c>
      <c r="E685">
        <v>5</v>
      </c>
      <c r="F685">
        <v>1</v>
      </c>
      <c r="G685" s="3" t="str">
        <f t="shared" si="10"/>
        <v>1</v>
      </c>
    </row>
    <row r="686" spans="1:7" x14ac:dyDescent="0.25">
      <c r="A686">
        <v>5</v>
      </c>
      <c r="B686" t="s">
        <v>94</v>
      </c>
      <c r="C686" s="3" t="str">
        <f>VLOOKUP(B686,CCG_codes_lookup!$A$3:$C$35,2,FALSE)</f>
        <v>NHS Tower Hamlets</v>
      </c>
      <c r="D686" s="3" t="str">
        <f>VLOOKUP(B686,CCG_codes_lookup!$A$3:$D$35,4,FALSE)</f>
        <v>North East London STP</v>
      </c>
      <c r="E686">
        <v>2</v>
      </c>
      <c r="F686">
        <v>2</v>
      </c>
      <c r="G686" s="3" t="str">
        <f t="shared" si="10"/>
        <v>2</v>
      </c>
    </row>
    <row r="687" spans="1:7" x14ac:dyDescent="0.25">
      <c r="A687">
        <v>0</v>
      </c>
      <c r="B687" t="s">
        <v>94</v>
      </c>
      <c r="C687" s="3" t="str">
        <f>VLOOKUP(B687,CCG_codes_lookup!$A$3:$C$35,2,FALSE)</f>
        <v>NHS Tower Hamlets</v>
      </c>
      <c r="D687" s="3" t="str">
        <f>VLOOKUP(B687,CCG_codes_lookup!$A$3:$D$35,4,FALSE)</f>
        <v>North East London STP</v>
      </c>
      <c r="E687">
        <v>3</v>
      </c>
      <c r="F687">
        <v>2</v>
      </c>
      <c r="G687" s="3" t="str">
        <f t="shared" si="10"/>
        <v>2</v>
      </c>
    </row>
    <row r="688" spans="1:7" x14ac:dyDescent="0.25">
      <c r="A688">
        <v>22</v>
      </c>
      <c r="B688" t="s">
        <v>94</v>
      </c>
      <c r="C688" s="3" t="str">
        <f>VLOOKUP(B688,CCG_codes_lookup!$A$3:$C$35,2,FALSE)</f>
        <v>NHS Tower Hamlets</v>
      </c>
      <c r="D688" s="3" t="str">
        <f>VLOOKUP(B688,CCG_codes_lookup!$A$3:$D$35,4,FALSE)</f>
        <v>North East London STP</v>
      </c>
      <c r="E688">
        <v>4</v>
      </c>
      <c r="F688">
        <v>2</v>
      </c>
      <c r="G688" s="3" t="str">
        <f t="shared" si="10"/>
        <v>2</v>
      </c>
    </row>
    <row r="689" spans="1:7" x14ac:dyDescent="0.25">
      <c r="A689">
        <v>61</v>
      </c>
      <c r="B689" t="s">
        <v>94</v>
      </c>
      <c r="C689" s="3" t="str">
        <f>VLOOKUP(B689,CCG_codes_lookup!$A$3:$C$35,2,FALSE)</f>
        <v>NHS Tower Hamlets</v>
      </c>
      <c r="D689" s="3" t="str">
        <f>VLOOKUP(B689,CCG_codes_lookup!$A$3:$D$35,4,FALSE)</f>
        <v>North East London STP</v>
      </c>
      <c r="E689">
        <v>5</v>
      </c>
      <c r="F689">
        <v>2</v>
      </c>
      <c r="G689" s="3" t="str">
        <f t="shared" si="10"/>
        <v>2</v>
      </c>
    </row>
    <row r="690" spans="1:7" x14ac:dyDescent="0.25">
      <c r="A690">
        <v>0</v>
      </c>
      <c r="B690" t="s">
        <v>94</v>
      </c>
      <c r="C690" s="3" t="str">
        <f>VLOOKUP(B690,CCG_codes_lookup!$A$3:$C$35,2,FALSE)</f>
        <v>NHS Tower Hamlets</v>
      </c>
      <c r="D690" s="3" t="str">
        <f>VLOOKUP(B690,CCG_codes_lookup!$A$3:$D$35,4,FALSE)</f>
        <v>North East London STP</v>
      </c>
      <c r="E690">
        <v>2</v>
      </c>
      <c r="F690" t="s">
        <v>109</v>
      </c>
      <c r="G690" s="3" t="str">
        <f t="shared" si="10"/>
        <v>3+</v>
      </c>
    </row>
    <row r="691" spans="1:7" x14ac:dyDescent="0.25">
      <c r="A691">
        <v>10</v>
      </c>
      <c r="B691" t="s">
        <v>94</v>
      </c>
      <c r="C691" s="3" t="str">
        <f>VLOOKUP(B691,CCG_codes_lookup!$A$3:$C$35,2,FALSE)</f>
        <v>NHS Tower Hamlets</v>
      </c>
      <c r="D691" s="3" t="str">
        <f>VLOOKUP(B691,CCG_codes_lookup!$A$3:$D$35,4,FALSE)</f>
        <v>North East London STP</v>
      </c>
      <c r="E691">
        <v>4</v>
      </c>
      <c r="F691" t="s">
        <v>109</v>
      </c>
      <c r="G691" s="3" t="str">
        <f t="shared" si="10"/>
        <v>3+</v>
      </c>
    </row>
    <row r="692" spans="1:7" x14ac:dyDescent="0.25">
      <c r="A692">
        <v>62</v>
      </c>
      <c r="B692" t="s">
        <v>94</v>
      </c>
      <c r="C692" s="3" t="str">
        <f>VLOOKUP(B692,CCG_codes_lookup!$A$3:$C$35,2,FALSE)</f>
        <v>NHS Tower Hamlets</v>
      </c>
      <c r="D692" s="3" t="str">
        <f>VLOOKUP(B692,CCG_codes_lookup!$A$3:$D$35,4,FALSE)</f>
        <v>North East London STP</v>
      </c>
      <c r="E692">
        <v>5</v>
      </c>
      <c r="F692" t="s">
        <v>109</v>
      </c>
      <c r="G692" s="3" t="str">
        <f t="shared" si="10"/>
        <v>3+</v>
      </c>
    </row>
    <row r="693" spans="1:7" x14ac:dyDescent="0.25">
      <c r="A693">
        <v>19</v>
      </c>
      <c r="B693" t="s">
        <v>94</v>
      </c>
      <c r="C693" s="3" t="str">
        <f>VLOOKUP(B693,CCG_codes_lookup!$A$3:$C$35,2,FALSE)</f>
        <v>NHS Tower Hamlets</v>
      </c>
      <c r="D693" s="3" t="str">
        <f>VLOOKUP(B693,CCG_codes_lookup!$A$3:$D$35,4,FALSE)</f>
        <v>North East London STP</v>
      </c>
      <c r="E693">
        <v>1</v>
      </c>
      <c r="G693" s="3" t="str">
        <f t="shared" si="10"/>
        <v>Cases diagnosed prior to 2007 (no Charlson score)</v>
      </c>
    </row>
    <row r="694" spans="1:7" x14ac:dyDescent="0.25">
      <c r="A694">
        <v>77</v>
      </c>
      <c r="B694" t="s">
        <v>94</v>
      </c>
      <c r="C694" s="3" t="str">
        <f>VLOOKUP(B694,CCG_codes_lookup!$A$3:$C$35,2,FALSE)</f>
        <v>NHS Tower Hamlets</v>
      </c>
      <c r="D694" s="3" t="str">
        <f>VLOOKUP(B694,CCG_codes_lookup!$A$3:$D$35,4,FALSE)</f>
        <v>North East London STP</v>
      </c>
      <c r="E694">
        <v>2</v>
      </c>
      <c r="G694" s="3" t="str">
        <f t="shared" si="10"/>
        <v>Cases diagnosed prior to 2007 (no Charlson score)</v>
      </c>
    </row>
    <row r="695" spans="1:7" x14ac:dyDescent="0.25">
      <c r="A695">
        <v>50</v>
      </c>
      <c r="B695" t="s">
        <v>94</v>
      </c>
      <c r="C695" s="3" t="str">
        <f>VLOOKUP(B695,CCG_codes_lookup!$A$3:$C$35,2,FALSE)</f>
        <v>NHS Tower Hamlets</v>
      </c>
      <c r="D695" s="3" t="str">
        <f>VLOOKUP(B695,CCG_codes_lookup!$A$3:$D$35,4,FALSE)</f>
        <v>North East London STP</v>
      </c>
      <c r="E695">
        <v>3</v>
      </c>
      <c r="G695" s="3" t="str">
        <f t="shared" si="10"/>
        <v>Cases diagnosed prior to 2007 (no Charlson score)</v>
      </c>
    </row>
    <row r="696" spans="1:7" x14ac:dyDescent="0.25">
      <c r="A696">
        <v>296</v>
      </c>
      <c r="B696" t="s">
        <v>94</v>
      </c>
      <c r="C696" s="3" t="str">
        <f>VLOOKUP(B696,CCG_codes_lookup!$A$3:$C$35,2,FALSE)</f>
        <v>NHS Tower Hamlets</v>
      </c>
      <c r="D696" s="3" t="str">
        <f>VLOOKUP(B696,CCG_codes_lookup!$A$3:$D$35,4,FALSE)</f>
        <v>North East London STP</v>
      </c>
      <c r="E696">
        <v>4</v>
      </c>
      <c r="G696" s="3" t="str">
        <f t="shared" si="10"/>
        <v>Cases diagnosed prior to 2007 (no Charlson score)</v>
      </c>
    </row>
    <row r="697" spans="1:7" x14ac:dyDescent="0.25">
      <c r="A697">
        <v>818</v>
      </c>
      <c r="B697" t="s">
        <v>94</v>
      </c>
      <c r="C697" s="3" t="str">
        <f>VLOOKUP(B697,CCG_codes_lookup!$A$3:$C$35,2,FALSE)</f>
        <v>NHS Tower Hamlets</v>
      </c>
      <c r="D697" s="3" t="str">
        <f>VLOOKUP(B697,CCG_codes_lookup!$A$3:$D$35,4,FALSE)</f>
        <v>North East London STP</v>
      </c>
      <c r="E697">
        <v>5</v>
      </c>
      <c r="G697" s="3" t="str">
        <f t="shared" si="10"/>
        <v>Cases diagnosed prior to 2007 (no Charlson score)</v>
      </c>
    </row>
    <row r="698" spans="1:7" x14ac:dyDescent="0.25">
      <c r="A698">
        <v>27</v>
      </c>
      <c r="B698" t="s">
        <v>97</v>
      </c>
      <c r="C698" s="3" t="str">
        <f>VLOOKUP(B698,CCG_codes_lookup!$A$3:$C$35,2,FALSE)</f>
        <v>NHS Waltham Forest</v>
      </c>
      <c r="D698" s="3" t="str">
        <f>VLOOKUP(B698,CCG_codes_lookup!$A$3:$D$35,4,FALSE)</f>
        <v>North East London STP</v>
      </c>
      <c r="E698">
        <v>1</v>
      </c>
      <c r="F698">
        <v>0</v>
      </c>
      <c r="G698" s="3" t="str">
        <f t="shared" si="10"/>
        <v>0</v>
      </c>
    </row>
    <row r="699" spans="1:7" x14ac:dyDescent="0.25">
      <c r="A699">
        <v>179</v>
      </c>
      <c r="B699" t="s">
        <v>97</v>
      </c>
      <c r="C699" s="3" t="str">
        <f>VLOOKUP(B699,CCG_codes_lookup!$A$3:$C$35,2,FALSE)</f>
        <v>NHS Waltham Forest</v>
      </c>
      <c r="D699" s="3" t="str">
        <f>VLOOKUP(B699,CCG_codes_lookup!$A$3:$D$35,4,FALSE)</f>
        <v>North East London STP</v>
      </c>
      <c r="E699">
        <v>2</v>
      </c>
      <c r="F699">
        <v>0</v>
      </c>
      <c r="G699" s="3" t="str">
        <f t="shared" si="10"/>
        <v>0</v>
      </c>
    </row>
    <row r="700" spans="1:7" x14ac:dyDescent="0.25">
      <c r="A700">
        <v>651</v>
      </c>
      <c r="B700" t="s">
        <v>97</v>
      </c>
      <c r="C700" s="3" t="str">
        <f>VLOOKUP(B700,CCG_codes_lookup!$A$3:$C$35,2,FALSE)</f>
        <v>NHS Waltham Forest</v>
      </c>
      <c r="D700" s="3" t="str">
        <f>VLOOKUP(B700,CCG_codes_lookup!$A$3:$D$35,4,FALSE)</f>
        <v>North East London STP</v>
      </c>
      <c r="E700">
        <v>3</v>
      </c>
      <c r="F700">
        <v>0</v>
      </c>
      <c r="G700" s="3" t="str">
        <f t="shared" si="10"/>
        <v>0</v>
      </c>
    </row>
    <row r="701" spans="1:7" x14ac:dyDescent="0.25">
      <c r="A701">
        <v>1487</v>
      </c>
      <c r="B701" t="s">
        <v>97</v>
      </c>
      <c r="C701" s="3" t="str">
        <f>VLOOKUP(B701,CCG_codes_lookup!$A$3:$C$35,2,FALSE)</f>
        <v>NHS Waltham Forest</v>
      </c>
      <c r="D701" s="3" t="str">
        <f>VLOOKUP(B701,CCG_codes_lookup!$A$3:$D$35,4,FALSE)</f>
        <v>North East London STP</v>
      </c>
      <c r="E701">
        <v>4</v>
      </c>
      <c r="F701">
        <v>0</v>
      </c>
      <c r="G701" s="3" t="str">
        <f t="shared" si="10"/>
        <v>0</v>
      </c>
    </row>
    <row r="702" spans="1:7" x14ac:dyDescent="0.25">
      <c r="A702">
        <v>1043</v>
      </c>
      <c r="B702" t="s">
        <v>97</v>
      </c>
      <c r="C702" s="3" t="str">
        <f>VLOOKUP(B702,CCG_codes_lookup!$A$3:$C$35,2,FALSE)</f>
        <v>NHS Waltham Forest</v>
      </c>
      <c r="D702" s="3" t="str">
        <f>VLOOKUP(B702,CCG_codes_lookup!$A$3:$D$35,4,FALSE)</f>
        <v>North East London STP</v>
      </c>
      <c r="E702">
        <v>5</v>
      </c>
      <c r="F702">
        <v>0</v>
      </c>
      <c r="G702" s="3" t="str">
        <f t="shared" si="10"/>
        <v>0</v>
      </c>
    </row>
    <row r="703" spans="1:7" x14ac:dyDescent="0.25">
      <c r="A703">
        <v>0</v>
      </c>
      <c r="B703" t="s">
        <v>97</v>
      </c>
      <c r="C703" s="3" t="str">
        <f>VLOOKUP(B703,CCG_codes_lookup!$A$3:$C$35,2,FALSE)</f>
        <v>NHS Waltham Forest</v>
      </c>
      <c r="D703" s="3" t="str">
        <f>VLOOKUP(B703,CCG_codes_lookup!$A$3:$D$35,4,FALSE)</f>
        <v>North East London STP</v>
      </c>
      <c r="E703">
        <v>1</v>
      </c>
      <c r="F703">
        <v>1</v>
      </c>
      <c r="G703" s="3" t="str">
        <f t="shared" si="10"/>
        <v>1</v>
      </c>
    </row>
    <row r="704" spans="1:7" x14ac:dyDescent="0.25">
      <c r="A704">
        <v>15</v>
      </c>
      <c r="B704" t="s">
        <v>97</v>
      </c>
      <c r="C704" s="3" t="str">
        <f>VLOOKUP(B704,CCG_codes_lookup!$A$3:$C$35,2,FALSE)</f>
        <v>NHS Waltham Forest</v>
      </c>
      <c r="D704" s="3" t="str">
        <f>VLOOKUP(B704,CCG_codes_lookup!$A$3:$D$35,4,FALSE)</f>
        <v>North East London STP</v>
      </c>
      <c r="E704">
        <v>2</v>
      </c>
      <c r="F704">
        <v>1</v>
      </c>
      <c r="G704" s="3" t="str">
        <f t="shared" si="10"/>
        <v>1</v>
      </c>
    </row>
    <row r="705" spans="1:7" x14ac:dyDescent="0.25">
      <c r="A705">
        <v>57</v>
      </c>
      <c r="B705" t="s">
        <v>97</v>
      </c>
      <c r="C705" s="3" t="str">
        <f>VLOOKUP(B705,CCG_codes_lookup!$A$3:$C$35,2,FALSE)</f>
        <v>NHS Waltham Forest</v>
      </c>
      <c r="D705" s="3" t="str">
        <f>VLOOKUP(B705,CCG_codes_lookup!$A$3:$D$35,4,FALSE)</f>
        <v>North East London STP</v>
      </c>
      <c r="E705">
        <v>3</v>
      </c>
      <c r="F705">
        <v>1</v>
      </c>
      <c r="G705" s="3" t="str">
        <f t="shared" si="10"/>
        <v>1</v>
      </c>
    </row>
    <row r="706" spans="1:7" x14ac:dyDescent="0.25">
      <c r="A706">
        <v>140</v>
      </c>
      <c r="B706" t="s">
        <v>97</v>
      </c>
      <c r="C706" s="3" t="str">
        <f>VLOOKUP(B706,CCG_codes_lookup!$A$3:$C$35,2,FALSE)</f>
        <v>NHS Waltham Forest</v>
      </c>
      <c r="D706" s="3" t="str">
        <f>VLOOKUP(B706,CCG_codes_lookup!$A$3:$D$35,4,FALSE)</f>
        <v>North East London STP</v>
      </c>
      <c r="E706">
        <v>4</v>
      </c>
      <c r="F706">
        <v>1</v>
      </c>
      <c r="G706" s="3" t="str">
        <f t="shared" ref="G706:G769" si="11">IF(ISBLANK(F706)=TRUE,"Cases diagnosed prior to 2007 (no Charlson score)",IF(F706=0,"0",IF(F706=1,"1",IF(F706=2,"2",IF(F706="3+","3+","check")))))</f>
        <v>1</v>
      </c>
    </row>
    <row r="707" spans="1:7" x14ac:dyDescent="0.25">
      <c r="A707">
        <v>91</v>
      </c>
      <c r="B707" t="s">
        <v>97</v>
      </c>
      <c r="C707" s="3" t="str">
        <f>VLOOKUP(B707,CCG_codes_lookup!$A$3:$C$35,2,FALSE)</f>
        <v>NHS Waltham Forest</v>
      </c>
      <c r="D707" s="3" t="str">
        <f>VLOOKUP(B707,CCG_codes_lookup!$A$3:$D$35,4,FALSE)</f>
        <v>North East London STP</v>
      </c>
      <c r="E707">
        <v>5</v>
      </c>
      <c r="F707">
        <v>1</v>
      </c>
      <c r="G707" s="3" t="str">
        <f t="shared" si="11"/>
        <v>1</v>
      </c>
    </row>
    <row r="708" spans="1:7" x14ac:dyDescent="0.25">
      <c r="A708">
        <v>5</v>
      </c>
      <c r="B708" t="s">
        <v>97</v>
      </c>
      <c r="C708" s="3" t="str">
        <f>VLOOKUP(B708,CCG_codes_lookup!$A$3:$C$35,2,FALSE)</f>
        <v>NHS Waltham Forest</v>
      </c>
      <c r="D708" s="3" t="str">
        <f>VLOOKUP(B708,CCG_codes_lookup!$A$3:$D$35,4,FALSE)</f>
        <v>North East London STP</v>
      </c>
      <c r="E708">
        <v>1</v>
      </c>
      <c r="F708">
        <v>2</v>
      </c>
      <c r="G708" s="3" t="str">
        <f t="shared" si="11"/>
        <v>2</v>
      </c>
    </row>
    <row r="709" spans="1:7" x14ac:dyDescent="0.25">
      <c r="A709">
        <v>5</v>
      </c>
      <c r="B709" t="s">
        <v>97</v>
      </c>
      <c r="C709" s="3" t="str">
        <f>VLOOKUP(B709,CCG_codes_lookup!$A$3:$C$35,2,FALSE)</f>
        <v>NHS Waltham Forest</v>
      </c>
      <c r="D709" s="3" t="str">
        <f>VLOOKUP(B709,CCG_codes_lookup!$A$3:$D$35,4,FALSE)</f>
        <v>North East London STP</v>
      </c>
      <c r="E709">
        <v>2</v>
      </c>
      <c r="F709">
        <v>2</v>
      </c>
      <c r="G709" s="3" t="str">
        <f t="shared" si="11"/>
        <v>2</v>
      </c>
    </row>
    <row r="710" spans="1:7" x14ac:dyDescent="0.25">
      <c r="A710">
        <v>23</v>
      </c>
      <c r="B710" t="s">
        <v>97</v>
      </c>
      <c r="C710" s="3" t="str">
        <f>VLOOKUP(B710,CCG_codes_lookup!$A$3:$C$35,2,FALSE)</f>
        <v>NHS Waltham Forest</v>
      </c>
      <c r="D710" s="3" t="str">
        <f>VLOOKUP(B710,CCG_codes_lookup!$A$3:$D$35,4,FALSE)</f>
        <v>North East London STP</v>
      </c>
      <c r="E710">
        <v>3</v>
      </c>
      <c r="F710">
        <v>2</v>
      </c>
      <c r="G710" s="3" t="str">
        <f t="shared" si="11"/>
        <v>2</v>
      </c>
    </row>
    <row r="711" spans="1:7" x14ac:dyDescent="0.25">
      <c r="A711">
        <v>52</v>
      </c>
      <c r="B711" t="s">
        <v>97</v>
      </c>
      <c r="C711" s="3" t="str">
        <f>VLOOKUP(B711,CCG_codes_lookup!$A$3:$C$35,2,FALSE)</f>
        <v>NHS Waltham Forest</v>
      </c>
      <c r="D711" s="3" t="str">
        <f>VLOOKUP(B711,CCG_codes_lookup!$A$3:$D$35,4,FALSE)</f>
        <v>North East London STP</v>
      </c>
      <c r="E711">
        <v>4</v>
      </c>
      <c r="F711">
        <v>2</v>
      </c>
      <c r="G711" s="3" t="str">
        <f t="shared" si="11"/>
        <v>2</v>
      </c>
    </row>
    <row r="712" spans="1:7" x14ac:dyDescent="0.25">
      <c r="A712">
        <v>36</v>
      </c>
      <c r="B712" t="s">
        <v>97</v>
      </c>
      <c r="C712" s="3" t="str">
        <f>VLOOKUP(B712,CCG_codes_lookup!$A$3:$C$35,2,FALSE)</f>
        <v>NHS Waltham Forest</v>
      </c>
      <c r="D712" s="3" t="str">
        <f>VLOOKUP(B712,CCG_codes_lookup!$A$3:$D$35,4,FALSE)</f>
        <v>North East London STP</v>
      </c>
      <c r="E712">
        <v>5</v>
      </c>
      <c r="F712">
        <v>2</v>
      </c>
      <c r="G712" s="3" t="str">
        <f t="shared" si="11"/>
        <v>2</v>
      </c>
    </row>
    <row r="713" spans="1:7" x14ac:dyDescent="0.25">
      <c r="A713">
        <v>0</v>
      </c>
      <c r="B713" t="s">
        <v>97</v>
      </c>
      <c r="C713" s="3" t="str">
        <f>VLOOKUP(B713,CCG_codes_lookup!$A$3:$C$35,2,FALSE)</f>
        <v>NHS Waltham Forest</v>
      </c>
      <c r="D713" s="3" t="str">
        <f>VLOOKUP(B713,CCG_codes_lookup!$A$3:$D$35,4,FALSE)</f>
        <v>North East London STP</v>
      </c>
      <c r="E713">
        <v>1</v>
      </c>
      <c r="F713" t="s">
        <v>109</v>
      </c>
      <c r="G713" s="3" t="str">
        <f t="shared" si="11"/>
        <v>3+</v>
      </c>
    </row>
    <row r="714" spans="1:7" x14ac:dyDescent="0.25">
      <c r="A714">
        <v>0</v>
      </c>
      <c r="B714" t="s">
        <v>97</v>
      </c>
      <c r="C714" s="3" t="str">
        <f>VLOOKUP(B714,CCG_codes_lookup!$A$3:$C$35,2,FALSE)</f>
        <v>NHS Waltham Forest</v>
      </c>
      <c r="D714" s="3" t="str">
        <f>VLOOKUP(B714,CCG_codes_lookup!$A$3:$D$35,4,FALSE)</f>
        <v>North East London STP</v>
      </c>
      <c r="E714">
        <v>2</v>
      </c>
      <c r="F714" t="s">
        <v>109</v>
      </c>
      <c r="G714" s="3" t="str">
        <f t="shared" si="11"/>
        <v>3+</v>
      </c>
    </row>
    <row r="715" spans="1:7" x14ac:dyDescent="0.25">
      <c r="A715">
        <v>11</v>
      </c>
      <c r="B715" t="s">
        <v>97</v>
      </c>
      <c r="C715" s="3" t="str">
        <f>VLOOKUP(B715,CCG_codes_lookup!$A$3:$C$35,2,FALSE)</f>
        <v>NHS Waltham Forest</v>
      </c>
      <c r="D715" s="3" t="str">
        <f>VLOOKUP(B715,CCG_codes_lookup!$A$3:$D$35,4,FALSE)</f>
        <v>North East London STP</v>
      </c>
      <c r="E715">
        <v>3</v>
      </c>
      <c r="F715" t="s">
        <v>109</v>
      </c>
      <c r="G715" s="3" t="str">
        <f t="shared" si="11"/>
        <v>3+</v>
      </c>
    </row>
    <row r="716" spans="1:7" x14ac:dyDescent="0.25">
      <c r="A716">
        <v>36</v>
      </c>
      <c r="B716" t="s">
        <v>97</v>
      </c>
      <c r="C716" s="3" t="str">
        <f>VLOOKUP(B716,CCG_codes_lookup!$A$3:$C$35,2,FALSE)</f>
        <v>NHS Waltham Forest</v>
      </c>
      <c r="D716" s="3" t="str">
        <f>VLOOKUP(B716,CCG_codes_lookup!$A$3:$D$35,4,FALSE)</f>
        <v>North East London STP</v>
      </c>
      <c r="E716">
        <v>4</v>
      </c>
      <c r="F716" t="s">
        <v>109</v>
      </c>
      <c r="G716" s="3" t="str">
        <f t="shared" si="11"/>
        <v>3+</v>
      </c>
    </row>
    <row r="717" spans="1:7" x14ac:dyDescent="0.25">
      <c r="A717">
        <v>31</v>
      </c>
      <c r="B717" t="s">
        <v>97</v>
      </c>
      <c r="C717" s="3" t="str">
        <f>VLOOKUP(B717,CCG_codes_lookup!$A$3:$C$35,2,FALSE)</f>
        <v>NHS Waltham Forest</v>
      </c>
      <c r="D717" s="3" t="str">
        <f>VLOOKUP(B717,CCG_codes_lookup!$A$3:$D$35,4,FALSE)</f>
        <v>North East London STP</v>
      </c>
      <c r="E717">
        <v>5</v>
      </c>
      <c r="F717" t="s">
        <v>109</v>
      </c>
      <c r="G717" s="3" t="str">
        <f t="shared" si="11"/>
        <v>3+</v>
      </c>
    </row>
    <row r="718" spans="1:7" x14ac:dyDescent="0.25">
      <c r="A718">
        <v>12</v>
      </c>
      <c r="B718" t="s">
        <v>97</v>
      </c>
      <c r="C718" s="3" t="str">
        <f>VLOOKUP(B718,CCG_codes_lookup!$A$3:$C$35,2,FALSE)</f>
        <v>NHS Waltham Forest</v>
      </c>
      <c r="D718" s="3" t="str">
        <f>VLOOKUP(B718,CCG_codes_lookup!$A$3:$D$35,4,FALSE)</f>
        <v>North East London STP</v>
      </c>
      <c r="E718">
        <v>1</v>
      </c>
      <c r="G718" s="3" t="str">
        <f t="shared" si="11"/>
        <v>Cases diagnosed prior to 2007 (no Charlson score)</v>
      </c>
    </row>
    <row r="719" spans="1:7" x14ac:dyDescent="0.25">
      <c r="A719">
        <v>70</v>
      </c>
      <c r="B719" t="s">
        <v>97</v>
      </c>
      <c r="C719" s="3" t="str">
        <f>VLOOKUP(B719,CCG_codes_lookup!$A$3:$C$35,2,FALSE)</f>
        <v>NHS Waltham Forest</v>
      </c>
      <c r="D719" s="3" t="str">
        <f>VLOOKUP(B719,CCG_codes_lookup!$A$3:$D$35,4,FALSE)</f>
        <v>North East London STP</v>
      </c>
      <c r="E719">
        <v>2</v>
      </c>
      <c r="G719" s="3" t="str">
        <f t="shared" si="11"/>
        <v>Cases diagnosed prior to 2007 (no Charlson score)</v>
      </c>
    </row>
    <row r="720" spans="1:7" x14ac:dyDescent="0.25">
      <c r="A720">
        <v>348</v>
      </c>
      <c r="B720" t="s">
        <v>97</v>
      </c>
      <c r="C720" s="3" t="str">
        <f>VLOOKUP(B720,CCG_codes_lookup!$A$3:$C$35,2,FALSE)</f>
        <v>NHS Waltham Forest</v>
      </c>
      <c r="D720" s="3" t="str">
        <f>VLOOKUP(B720,CCG_codes_lookup!$A$3:$D$35,4,FALSE)</f>
        <v>North East London STP</v>
      </c>
      <c r="E720">
        <v>3</v>
      </c>
      <c r="G720" s="3" t="str">
        <f t="shared" si="11"/>
        <v>Cases diagnosed prior to 2007 (no Charlson score)</v>
      </c>
    </row>
    <row r="721" spans="1:7" x14ac:dyDescent="0.25">
      <c r="A721">
        <v>825</v>
      </c>
      <c r="B721" t="s">
        <v>97</v>
      </c>
      <c r="C721" s="3" t="str">
        <f>VLOOKUP(B721,CCG_codes_lookup!$A$3:$C$35,2,FALSE)</f>
        <v>NHS Waltham Forest</v>
      </c>
      <c r="D721" s="3" t="str">
        <f>VLOOKUP(B721,CCG_codes_lookup!$A$3:$D$35,4,FALSE)</f>
        <v>North East London STP</v>
      </c>
      <c r="E721">
        <v>4</v>
      </c>
      <c r="G721" s="3" t="str">
        <f t="shared" si="11"/>
        <v>Cases diagnosed prior to 2007 (no Charlson score)</v>
      </c>
    </row>
    <row r="722" spans="1:7" x14ac:dyDescent="0.25">
      <c r="A722">
        <v>490</v>
      </c>
      <c r="B722" t="s">
        <v>97</v>
      </c>
      <c r="C722" s="3" t="str">
        <f>VLOOKUP(B722,CCG_codes_lookup!$A$3:$C$35,2,FALSE)</f>
        <v>NHS Waltham Forest</v>
      </c>
      <c r="D722" s="3" t="str">
        <f>VLOOKUP(B722,CCG_codes_lookup!$A$3:$D$35,4,FALSE)</f>
        <v>North East London STP</v>
      </c>
      <c r="E722">
        <v>5</v>
      </c>
      <c r="G722" s="3" t="str">
        <f t="shared" si="11"/>
        <v>Cases diagnosed prior to 2007 (no Charlson score)</v>
      </c>
    </row>
    <row r="723" spans="1:7" x14ac:dyDescent="0.25">
      <c r="A723">
        <v>842</v>
      </c>
      <c r="B723" t="s">
        <v>100</v>
      </c>
      <c r="C723" s="3" t="str">
        <f>VLOOKUP(B723,CCG_codes_lookup!$A$3:$C$35,2,FALSE)</f>
        <v>NHS Wandsworth</v>
      </c>
      <c r="D723" s="3" t="str">
        <f>VLOOKUP(B723,CCG_codes_lookup!$A$3:$D$35,4,FALSE)</f>
        <v>South West London STP</v>
      </c>
      <c r="E723">
        <v>1</v>
      </c>
      <c r="F723">
        <v>0</v>
      </c>
      <c r="G723" s="3" t="str">
        <f t="shared" si="11"/>
        <v>0</v>
      </c>
    </row>
    <row r="724" spans="1:7" x14ac:dyDescent="0.25">
      <c r="A724">
        <v>671</v>
      </c>
      <c r="B724" t="s">
        <v>100</v>
      </c>
      <c r="C724" s="3" t="str">
        <f>VLOOKUP(B724,CCG_codes_lookup!$A$3:$C$35,2,FALSE)</f>
        <v>NHS Wandsworth</v>
      </c>
      <c r="D724" s="3" t="str">
        <f>VLOOKUP(B724,CCG_codes_lookup!$A$3:$D$35,4,FALSE)</f>
        <v>South West London STP</v>
      </c>
      <c r="E724">
        <v>2</v>
      </c>
      <c r="F724">
        <v>0</v>
      </c>
      <c r="G724" s="3" t="str">
        <f t="shared" si="11"/>
        <v>0</v>
      </c>
    </row>
    <row r="725" spans="1:7" x14ac:dyDescent="0.25">
      <c r="A725">
        <v>1157</v>
      </c>
      <c r="B725" t="s">
        <v>100</v>
      </c>
      <c r="C725" s="3" t="str">
        <f>VLOOKUP(B725,CCG_codes_lookup!$A$3:$C$35,2,FALSE)</f>
        <v>NHS Wandsworth</v>
      </c>
      <c r="D725" s="3" t="str">
        <f>VLOOKUP(B725,CCG_codes_lookup!$A$3:$D$35,4,FALSE)</f>
        <v>South West London STP</v>
      </c>
      <c r="E725">
        <v>3</v>
      </c>
      <c r="F725">
        <v>0</v>
      </c>
      <c r="G725" s="3" t="str">
        <f t="shared" si="11"/>
        <v>0</v>
      </c>
    </row>
    <row r="726" spans="1:7" x14ac:dyDescent="0.25">
      <c r="A726">
        <v>922</v>
      </c>
      <c r="B726" t="s">
        <v>100</v>
      </c>
      <c r="C726" s="3" t="str">
        <f>VLOOKUP(B726,CCG_codes_lookup!$A$3:$C$35,2,FALSE)</f>
        <v>NHS Wandsworth</v>
      </c>
      <c r="D726" s="3" t="str">
        <f>VLOOKUP(B726,CCG_codes_lookup!$A$3:$D$35,4,FALSE)</f>
        <v>South West London STP</v>
      </c>
      <c r="E726">
        <v>4</v>
      </c>
      <c r="F726">
        <v>0</v>
      </c>
      <c r="G726" s="3" t="str">
        <f t="shared" si="11"/>
        <v>0</v>
      </c>
    </row>
    <row r="727" spans="1:7" x14ac:dyDescent="0.25">
      <c r="A727">
        <v>607</v>
      </c>
      <c r="B727" t="s">
        <v>100</v>
      </c>
      <c r="C727" s="3" t="str">
        <f>VLOOKUP(B727,CCG_codes_lookup!$A$3:$C$35,2,FALSE)</f>
        <v>NHS Wandsworth</v>
      </c>
      <c r="D727" s="3" t="str">
        <f>VLOOKUP(B727,CCG_codes_lookup!$A$3:$D$35,4,FALSE)</f>
        <v>South West London STP</v>
      </c>
      <c r="E727">
        <v>5</v>
      </c>
      <c r="F727">
        <v>0</v>
      </c>
      <c r="G727" s="3" t="str">
        <f t="shared" si="11"/>
        <v>0</v>
      </c>
    </row>
    <row r="728" spans="1:7" x14ac:dyDescent="0.25">
      <c r="A728">
        <v>27</v>
      </c>
      <c r="B728" t="s">
        <v>100</v>
      </c>
      <c r="C728" s="3" t="str">
        <f>VLOOKUP(B728,CCG_codes_lookup!$A$3:$C$35,2,FALSE)</f>
        <v>NHS Wandsworth</v>
      </c>
      <c r="D728" s="3" t="str">
        <f>VLOOKUP(B728,CCG_codes_lookup!$A$3:$D$35,4,FALSE)</f>
        <v>South West London STP</v>
      </c>
      <c r="E728">
        <v>1</v>
      </c>
      <c r="F728">
        <v>1</v>
      </c>
      <c r="G728" s="3" t="str">
        <f t="shared" si="11"/>
        <v>1</v>
      </c>
    </row>
    <row r="729" spans="1:7" x14ac:dyDescent="0.25">
      <c r="A729">
        <v>40</v>
      </c>
      <c r="B729" t="s">
        <v>100</v>
      </c>
      <c r="C729" s="3" t="str">
        <f>VLOOKUP(B729,CCG_codes_lookup!$A$3:$C$35,2,FALSE)</f>
        <v>NHS Wandsworth</v>
      </c>
      <c r="D729" s="3" t="str">
        <f>VLOOKUP(B729,CCG_codes_lookup!$A$3:$D$35,4,FALSE)</f>
        <v>South West London STP</v>
      </c>
      <c r="E729">
        <v>2</v>
      </c>
      <c r="F729">
        <v>1</v>
      </c>
      <c r="G729" s="3" t="str">
        <f t="shared" si="11"/>
        <v>1</v>
      </c>
    </row>
    <row r="730" spans="1:7" x14ac:dyDescent="0.25">
      <c r="A730">
        <v>64</v>
      </c>
      <c r="B730" t="s">
        <v>100</v>
      </c>
      <c r="C730" s="3" t="str">
        <f>VLOOKUP(B730,CCG_codes_lookup!$A$3:$C$35,2,FALSE)</f>
        <v>NHS Wandsworth</v>
      </c>
      <c r="D730" s="3" t="str">
        <f>VLOOKUP(B730,CCG_codes_lookup!$A$3:$D$35,4,FALSE)</f>
        <v>South West London STP</v>
      </c>
      <c r="E730">
        <v>3</v>
      </c>
      <c r="F730">
        <v>1</v>
      </c>
      <c r="G730" s="3" t="str">
        <f t="shared" si="11"/>
        <v>1</v>
      </c>
    </row>
    <row r="731" spans="1:7" x14ac:dyDescent="0.25">
      <c r="A731">
        <v>63</v>
      </c>
      <c r="B731" t="s">
        <v>100</v>
      </c>
      <c r="C731" s="3" t="str">
        <f>VLOOKUP(B731,CCG_codes_lookup!$A$3:$C$35,2,FALSE)</f>
        <v>NHS Wandsworth</v>
      </c>
      <c r="D731" s="3" t="str">
        <f>VLOOKUP(B731,CCG_codes_lookup!$A$3:$D$35,4,FALSE)</f>
        <v>South West London STP</v>
      </c>
      <c r="E731">
        <v>4</v>
      </c>
      <c r="F731">
        <v>1</v>
      </c>
      <c r="G731" s="3" t="str">
        <f t="shared" si="11"/>
        <v>1</v>
      </c>
    </row>
    <row r="732" spans="1:7" x14ac:dyDescent="0.25">
      <c r="A732">
        <v>54</v>
      </c>
      <c r="B732" t="s">
        <v>100</v>
      </c>
      <c r="C732" s="3" t="str">
        <f>VLOOKUP(B732,CCG_codes_lookup!$A$3:$C$35,2,FALSE)</f>
        <v>NHS Wandsworth</v>
      </c>
      <c r="D732" s="3" t="str">
        <f>VLOOKUP(B732,CCG_codes_lookup!$A$3:$D$35,4,FALSE)</f>
        <v>South West London STP</v>
      </c>
      <c r="E732">
        <v>5</v>
      </c>
      <c r="F732">
        <v>1</v>
      </c>
      <c r="G732" s="3" t="str">
        <f t="shared" si="11"/>
        <v>1</v>
      </c>
    </row>
    <row r="733" spans="1:7" x14ac:dyDescent="0.25">
      <c r="A733">
        <v>17</v>
      </c>
      <c r="B733" t="s">
        <v>100</v>
      </c>
      <c r="C733" s="3" t="str">
        <f>VLOOKUP(B733,CCG_codes_lookup!$A$3:$C$35,2,FALSE)</f>
        <v>NHS Wandsworth</v>
      </c>
      <c r="D733" s="3" t="str">
        <f>VLOOKUP(B733,CCG_codes_lookup!$A$3:$D$35,4,FALSE)</f>
        <v>South West London STP</v>
      </c>
      <c r="E733">
        <v>1</v>
      </c>
      <c r="F733">
        <v>2</v>
      </c>
      <c r="G733" s="3" t="str">
        <f t="shared" si="11"/>
        <v>2</v>
      </c>
    </row>
    <row r="734" spans="1:7" x14ac:dyDescent="0.25">
      <c r="A734">
        <v>24</v>
      </c>
      <c r="B734" t="s">
        <v>100</v>
      </c>
      <c r="C734" s="3" t="str">
        <f>VLOOKUP(B734,CCG_codes_lookup!$A$3:$C$35,2,FALSE)</f>
        <v>NHS Wandsworth</v>
      </c>
      <c r="D734" s="3" t="str">
        <f>VLOOKUP(B734,CCG_codes_lookup!$A$3:$D$35,4,FALSE)</f>
        <v>South West London STP</v>
      </c>
      <c r="E734">
        <v>2</v>
      </c>
      <c r="F734">
        <v>2</v>
      </c>
      <c r="G734" s="3" t="str">
        <f t="shared" si="11"/>
        <v>2</v>
      </c>
    </row>
    <row r="735" spans="1:7" x14ac:dyDescent="0.25">
      <c r="A735">
        <v>40</v>
      </c>
      <c r="B735" t="s">
        <v>100</v>
      </c>
      <c r="C735" s="3" t="str">
        <f>VLOOKUP(B735,CCG_codes_lookup!$A$3:$C$35,2,FALSE)</f>
        <v>NHS Wandsworth</v>
      </c>
      <c r="D735" s="3" t="str">
        <f>VLOOKUP(B735,CCG_codes_lookup!$A$3:$D$35,4,FALSE)</f>
        <v>South West London STP</v>
      </c>
      <c r="E735">
        <v>3</v>
      </c>
      <c r="F735">
        <v>2</v>
      </c>
      <c r="G735" s="3" t="str">
        <f t="shared" si="11"/>
        <v>2</v>
      </c>
    </row>
    <row r="736" spans="1:7" x14ac:dyDescent="0.25">
      <c r="A736">
        <v>32</v>
      </c>
      <c r="B736" t="s">
        <v>100</v>
      </c>
      <c r="C736" s="3" t="str">
        <f>VLOOKUP(B736,CCG_codes_lookup!$A$3:$C$35,2,FALSE)</f>
        <v>NHS Wandsworth</v>
      </c>
      <c r="D736" s="3" t="str">
        <f>VLOOKUP(B736,CCG_codes_lookup!$A$3:$D$35,4,FALSE)</f>
        <v>South West London STP</v>
      </c>
      <c r="E736">
        <v>4</v>
      </c>
      <c r="F736">
        <v>2</v>
      </c>
      <c r="G736" s="3" t="str">
        <f t="shared" si="11"/>
        <v>2</v>
      </c>
    </row>
    <row r="737" spans="1:7" x14ac:dyDescent="0.25">
      <c r="A737">
        <v>22</v>
      </c>
      <c r="B737" t="s">
        <v>100</v>
      </c>
      <c r="C737" s="3" t="str">
        <f>VLOOKUP(B737,CCG_codes_lookup!$A$3:$C$35,2,FALSE)</f>
        <v>NHS Wandsworth</v>
      </c>
      <c r="D737" s="3" t="str">
        <f>VLOOKUP(B737,CCG_codes_lookup!$A$3:$D$35,4,FALSE)</f>
        <v>South West London STP</v>
      </c>
      <c r="E737">
        <v>5</v>
      </c>
      <c r="F737">
        <v>2</v>
      </c>
      <c r="G737" s="3" t="str">
        <f t="shared" si="11"/>
        <v>2</v>
      </c>
    </row>
    <row r="738" spans="1:7" x14ac:dyDescent="0.25">
      <c r="A738">
        <v>10</v>
      </c>
      <c r="B738" t="s">
        <v>100</v>
      </c>
      <c r="C738" s="3" t="str">
        <f>VLOOKUP(B738,CCG_codes_lookup!$A$3:$C$35,2,FALSE)</f>
        <v>NHS Wandsworth</v>
      </c>
      <c r="D738" s="3" t="str">
        <f>VLOOKUP(B738,CCG_codes_lookup!$A$3:$D$35,4,FALSE)</f>
        <v>South West London STP</v>
      </c>
      <c r="E738">
        <v>1</v>
      </c>
      <c r="F738" t="s">
        <v>109</v>
      </c>
      <c r="G738" s="3" t="str">
        <f t="shared" si="11"/>
        <v>3+</v>
      </c>
    </row>
    <row r="739" spans="1:7" x14ac:dyDescent="0.25">
      <c r="A739">
        <v>16</v>
      </c>
      <c r="B739" t="s">
        <v>100</v>
      </c>
      <c r="C739" s="3" t="str">
        <f>VLOOKUP(B739,CCG_codes_lookup!$A$3:$C$35,2,FALSE)</f>
        <v>NHS Wandsworth</v>
      </c>
      <c r="D739" s="3" t="str">
        <f>VLOOKUP(B739,CCG_codes_lookup!$A$3:$D$35,4,FALSE)</f>
        <v>South West London STP</v>
      </c>
      <c r="E739">
        <v>2</v>
      </c>
      <c r="F739" t="s">
        <v>109</v>
      </c>
      <c r="G739" s="3" t="str">
        <f t="shared" si="11"/>
        <v>3+</v>
      </c>
    </row>
    <row r="740" spans="1:7" x14ac:dyDescent="0.25">
      <c r="A740">
        <v>21</v>
      </c>
      <c r="B740" t="s">
        <v>100</v>
      </c>
      <c r="C740" s="3" t="str">
        <f>VLOOKUP(B740,CCG_codes_lookup!$A$3:$C$35,2,FALSE)</f>
        <v>NHS Wandsworth</v>
      </c>
      <c r="D740" s="3" t="str">
        <f>VLOOKUP(B740,CCG_codes_lookup!$A$3:$D$35,4,FALSE)</f>
        <v>South West London STP</v>
      </c>
      <c r="E740">
        <v>3</v>
      </c>
      <c r="F740" t="s">
        <v>109</v>
      </c>
      <c r="G740" s="3" t="str">
        <f t="shared" si="11"/>
        <v>3+</v>
      </c>
    </row>
    <row r="741" spans="1:7" x14ac:dyDescent="0.25">
      <c r="A741">
        <v>20</v>
      </c>
      <c r="B741" t="s">
        <v>100</v>
      </c>
      <c r="C741" s="3" t="str">
        <f>VLOOKUP(B741,CCG_codes_lookup!$A$3:$C$35,2,FALSE)</f>
        <v>NHS Wandsworth</v>
      </c>
      <c r="D741" s="3" t="str">
        <f>VLOOKUP(B741,CCG_codes_lookup!$A$3:$D$35,4,FALSE)</f>
        <v>South West London STP</v>
      </c>
      <c r="E741">
        <v>4</v>
      </c>
      <c r="F741" t="s">
        <v>109</v>
      </c>
      <c r="G741" s="3" t="str">
        <f t="shared" si="11"/>
        <v>3+</v>
      </c>
    </row>
    <row r="742" spans="1:7" x14ac:dyDescent="0.25">
      <c r="A742">
        <v>24</v>
      </c>
      <c r="B742" t="s">
        <v>100</v>
      </c>
      <c r="C742" s="3" t="str">
        <f>VLOOKUP(B742,CCG_codes_lookup!$A$3:$C$35,2,FALSE)</f>
        <v>NHS Wandsworth</v>
      </c>
      <c r="D742" s="3" t="str">
        <f>VLOOKUP(B742,CCG_codes_lookup!$A$3:$D$35,4,FALSE)</f>
        <v>South West London STP</v>
      </c>
      <c r="E742">
        <v>5</v>
      </c>
      <c r="F742" t="s">
        <v>109</v>
      </c>
      <c r="G742" s="3" t="str">
        <f t="shared" si="11"/>
        <v>3+</v>
      </c>
    </row>
    <row r="743" spans="1:7" x14ac:dyDescent="0.25">
      <c r="A743">
        <v>616</v>
      </c>
      <c r="B743" t="s">
        <v>100</v>
      </c>
      <c r="C743" s="3" t="str">
        <f>VLOOKUP(B743,CCG_codes_lookup!$A$3:$C$35,2,FALSE)</f>
        <v>NHS Wandsworth</v>
      </c>
      <c r="D743" s="3" t="str">
        <f>VLOOKUP(B743,CCG_codes_lookup!$A$3:$D$35,4,FALSE)</f>
        <v>South West London STP</v>
      </c>
      <c r="E743">
        <v>1</v>
      </c>
      <c r="G743" s="3" t="str">
        <f t="shared" si="11"/>
        <v>Cases diagnosed prior to 2007 (no Charlson score)</v>
      </c>
    </row>
    <row r="744" spans="1:7" x14ac:dyDescent="0.25">
      <c r="A744">
        <v>541</v>
      </c>
      <c r="B744" t="s">
        <v>100</v>
      </c>
      <c r="C744" s="3" t="str">
        <f>VLOOKUP(B744,CCG_codes_lookup!$A$3:$C$35,2,FALSE)</f>
        <v>NHS Wandsworth</v>
      </c>
      <c r="D744" s="3" t="str">
        <f>VLOOKUP(B744,CCG_codes_lookup!$A$3:$D$35,4,FALSE)</f>
        <v>South West London STP</v>
      </c>
      <c r="E744">
        <v>2</v>
      </c>
      <c r="G744" s="3" t="str">
        <f t="shared" si="11"/>
        <v>Cases diagnosed prior to 2007 (no Charlson score)</v>
      </c>
    </row>
    <row r="745" spans="1:7" x14ac:dyDescent="0.25">
      <c r="A745">
        <v>811</v>
      </c>
      <c r="B745" t="s">
        <v>100</v>
      </c>
      <c r="C745" s="3" t="str">
        <f>VLOOKUP(B745,CCG_codes_lookup!$A$3:$C$35,2,FALSE)</f>
        <v>NHS Wandsworth</v>
      </c>
      <c r="D745" s="3" t="str">
        <f>VLOOKUP(B745,CCG_codes_lookup!$A$3:$D$35,4,FALSE)</f>
        <v>South West London STP</v>
      </c>
      <c r="E745">
        <v>3</v>
      </c>
      <c r="G745" s="3" t="str">
        <f t="shared" si="11"/>
        <v>Cases diagnosed prior to 2007 (no Charlson score)</v>
      </c>
    </row>
    <row r="746" spans="1:7" x14ac:dyDescent="0.25">
      <c r="A746">
        <v>650</v>
      </c>
      <c r="B746" t="s">
        <v>100</v>
      </c>
      <c r="C746" s="3" t="str">
        <f>VLOOKUP(B746,CCG_codes_lookup!$A$3:$C$35,2,FALSE)</f>
        <v>NHS Wandsworth</v>
      </c>
      <c r="D746" s="3" t="str">
        <f>VLOOKUP(B746,CCG_codes_lookup!$A$3:$D$35,4,FALSE)</f>
        <v>South West London STP</v>
      </c>
      <c r="E746">
        <v>4</v>
      </c>
      <c r="G746" s="3" t="str">
        <f t="shared" si="11"/>
        <v>Cases diagnosed prior to 2007 (no Charlson score)</v>
      </c>
    </row>
    <row r="747" spans="1:7" x14ac:dyDescent="0.25">
      <c r="A747">
        <v>423</v>
      </c>
      <c r="B747" t="s">
        <v>100</v>
      </c>
      <c r="C747" s="3" t="str">
        <f>VLOOKUP(B747,CCG_codes_lookup!$A$3:$C$35,2,FALSE)</f>
        <v>NHS Wandsworth</v>
      </c>
      <c r="D747" s="3" t="str">
        <f>VLOOKUP(B747,CCG_codes_lookup!$A$3:$D$35,4,FALSE)</f>
        <v>South West London STP</v>
      </c>
      <c r="E747">
        <v>5</v>
      </c>
      <c r="G747" s="3" t="str">
        <f t="shared" si="11"/>
        <v>Cases diagnosed prior to 2007 (no Charlson score)</v>
      </c>
    </row>
    <row r="748" spans="1:7" x14ac:dyDescent="0.25">
      <c r="A748">
        <v>1058</v>
      </c>
      <c r="B748" t="s">
        <v>107</v>
      </c>
      <c r="C748" s="3" t="str">
        <f>VLOOKUP(B748,CCG_codes_lookup!$A$3:$C$35,2,FALSE)</f>
        <v>NHS West London</v>
      </c>
      <c r="D748" s="3" t="str">
        <f>VLOOKUP(B748,CCG_codes_lookup!$A$3:$D$35,4,FALSE)</f>
        <v>North West London STP</v>
      </c>
      <c r="E748">
        <v>1</v>
      </c>
      <c r="F748">
        <v>0</v>
      </c>
      <c r="G748" s="3" t="str">
        <f t="shared" si="11"/>
        <v>0</v>
      </c>
    </row>
    <row r="749" spans="1:7" x14ac:dyDescent="0.25">
      <c r="A749">
        <v>437</v>
      </c>
      <c r="B749" t="s">
        <v>107</v>
      </c>
      <c r="C749" s="3" t="str">
        <f>VLOOKUP(B749,CCG_codes_lookup!$A$3:$C$35,2,FALSE)</f>
        <v>NHS West London</v>
      </c>
      <c r="D749" s="3" t="str">
        <f>VLOOKUP(B749,CCG_codes_lookup!$A$3:$D$35,4,FALSE)</f>
        <v>North West London STP</v>
      </c>
      <c r="E749">
        <v>2</v>
      </c>
      <c r="F749">
        <v>0</v>
      </c>
      <c r="G749" s="3" t="str">
        <f t="shared" si="11"/>
        <v>0</v>
      </c>
    </row>
    <row r="750" spans="1:7" x14ac:dyDescent="0.25">
      <c r="A750">
        <v>525</v>
      </c>
      <c r="B750" t="s">
        <v>107</v>
      </c>
      <c r="C750" s="3" t="str">
        <f>VLOOKUP(B750,CCG_codes_lookup!$A$3:$C$35,2,FALSE)</f>
        <v>NHS West London</v>
      </c>
      <c r="D750" s="3" t="str">
        <f>VLOOKUP(B750,CCG_codes_lookup!$A$3:$D$35,4,FALSE)</f>
        <v>North West London STP</v>
      </c>
      <c r="E750">
        <v>3</v>
      </c>
      <c r="F750">
        <v>0</v>
      </c>
      <c r="G750" s="3" t="str">
        <f t="shared" si="11"/>
        <v>0</v>
      </c>
    </row>
    <row r="751" spans="1:7" x14ac:dyDescent="0.25">
      <c r="A751">
        <v>438</v>
      </c>
      <c r="B751" t="s">
        <v>107</v>
      </c>
      <c r="C751" s="3" t="str">
        <f>VLOOKUP(B751,CCG_codes_lookup!$A$3:$C$35,2,FALSE)</f>
        <v>NHS West London</v>
      </c>
      <c r="D751" s="3" t="str">
        <f>VLOOKUP(B751,CCG_codes_lookup!$A$3:$D$35,4,FALSE)</f>
        <v>North West London STP</v>
      </c>
      <c r="E751">
        <v>4</v>
      </c>
      <c r="F751">
        <v>0</v>
      </c>
      <c r="G751" s="3" t="str">
        <f t="shared" si="11"/>
        <v>0</v>
      </c>
    </row>
    <row r="752" spans="1:7" x14ac:dyDescent="0.25">
      <c r="A752">
        <v>798</v>
      </c>
      <c r="B752" t="s">
        <v>107</v>
      </c>
      <c r="C752" s="3" t="str">
        <f>VLOOKUP(B752,CCG_codes_lookup!$A$3:$C$35,2,FALSE)</f>
        <v>NHS West London</v>
      </c>
      <c r="D752" s="3" t="str">
        <f>VLOOKUP(B752,CCG_codes_lookup!$A$3:$D$35,4,FALSE)</f>
        <v>North West London STP</v>
      </c>
      <c r="E752">
        <v>5</v>
      </c>
      <c r="F752">
        <v>0</v>
      </c>
      <c r="G752" s="3" t="str">
        <f t="shared" si="11"/>
        <v>0</v>
      </c>
    </row>
    <row r="753" spans="1:7" x14ac:dyDescent="0.25">
      <c r="A753">
        <v>34</v>
      </c>
      <c r="B753" t="s">
        <v>107</v>
      </c>
      <c r="C753" s="3" t="str">
        <f>VLOOKUP(B753,CCG_codes_lookup!$A$3:$C$35,2,FALSE)</f>
        <v>NHS West London</v>
      </c>
      <c r="D753" s="3" t="str">
        <f>VLOOKUP(B753,CCG_codes_lookup!$A$3:$D$35,4,FALSE)</f>
        <v>North West London STP</v>
      </c>
      <c r="E753">
        <v>1</v>
      </c>
      <c r="F753">
        <v>1</v>
      </c>
      <c r="G753" s="3" t="str">
        <f t="shared" si="11"/>
        <v>1</v>
      </c>
    </row>
    <row r="754" spans="1:7" x14ac:dyDescent="0.25">
      <c r="A754">
        <v>24</v>
      </c>
      <c r="B754" t="s">
        <v>107</v>
      </c>
      <c r="C754" s="3" t="str">
        <f>VLOOKUP(B754,CCG_codes_lookup!$A$3:$C$35,2,FALSE)</f>
        <v>NHS West London</v>
      </c>
      <c r="D754" s="3" t="str">
        <f>VLOOKUP(B754,CCG_codes_lookup!$A$3:$D$35,4,FALSE)</f>
        <v>North West London STP</v>
      </c>
      <c r="E754">
        <v>2</v>
      </c>
      <c r="F754">
        <v>1</v>
      </c>
      <c r="G754" s="3" t="str">
        <f t="shared" si="11"/>
        <v>1</v>
      </c>
    </row>
    <row r="755" spans="1:7" x14ac:dyDescent="0.25">
      <c r="A755">
        <v>24</v>
      </c>
      <c r="B755" t="s">
        <v>107</v>
      </c>
      <c r="C755" s="3" t="str">
        <f>VLOOKUP(B755,CCG_codes_lookup!$A$3:$C$35,2,FALSE)</f>
        <v>NHS West London</v>
      </c>
      <c r="D755" s="3" t="str">
        <f>VLOOKUP(B755,CCG_codes_lookup!$A$3:$D$35,4,FALSE)</f>
        <v>North West London STP</v>
      </c>
      <c r="E755">
        <v>3</v>
      </c>
      <c r="F755">
        <v>1</v>
      </c>
      <c r="G755" s="3" t="str">
        <f t="shared" si="11"/>
        <v>1</v>
      </c>
    </row>
    <row r="756" spans="1:7" x14ac:dyDescent="0.25">
      <c r="A756">
        <v>32</v>
      </c>
      <c r="B756" t="s">
        <v>107</v>
      </c>
      <c r="C756" s="3" t="str">
        <f>VLOOKUP(B756,CCG_codes_lookup!$A$3:$C$35,2,FALSE)</f>
        <v>NHS West London</v>
      </c>
      <c r="D756" s="3" t="str">
        <f>VLOOKUP(B756,CCG_codes_lookup!$A$3:$D$35,4,FALSE)</f>
        <v>North West London STP</v>
      </c>
      <c r="E756">
        <v>4</v>
      </c>
      <c r="F756">
        <v>1</v>
      </c>
      <c r="G756" s="3" t="str">
        <f t="shared" si="11"/>
        <v>1</v>
      </c>
    </row>
    <row r="757" spans="1:7" x14ac:dyDescent="0.25">
      <c r="A757">
        <v>71</v>
      </c>
      <c r="B757" t="s">
        <v>107</v>
      </c>
      <c r="C757" s="3" t="str">
        <f>VLOOKUP(B757,CCG_codes_lookup!$A$3:$C$35,2,FALSE)</f>
        <v>NHS West London</v>
      </c>
      <c r="D757" s="3" t="str">
        <f>VLOOKUP(B757,CCG_codes_lookup!$A$3:$D$35,4,FALSE)</f>
        <v>North West London STP</v>
      </c>
      <c r="E757">
        <v>5</v>
      </c>
      <c r="F757">
        <v>1</v>
      </c>
      <c r="G757" s="3" t="str">
        <f t="shared" si="11"/>
        <v>1</v>
      </c>
    </row>
    <row r="758" spans="1:7" x14ac:dyDescent="0.25">
      <c r="A758">
        <v>31</v>
      </c>
      <c r="B758" t="s">
        <v>107</v>
      </c>
      <c r="C758" s="3" t="str">
        <f>VLOOKUP(B758,CCG_codes_lookup!$A$3:$C$35,2,FALSE)</f>
        <v>NHS West London</v>
      </c>
      <c r="D758" s="3" t="str">
        <f>VLOOKUP(B758,CCG_codes_lookup!$A$3:$D$35,4,FALSE)</f>
        <v>North West London STP</v>
      </c>
      <c r="E758">
        <v>1</v>
      </c>
      <c r="F758">
        <v>2</v>
      </c>
      <c r="G758" s="3" t="str">
        <f t="shared" si="11"/>
        <v>2</v>
      </c>
    </row>
    <row r="759" spans="1:7" x14ac:dyDescent="0.25">
      <c r="A759">
        <v>15</v>
      </c>
      <c r="B759" t="s">
        <v>107</v>
      </c>
      <c r="C759" s="3" t="str">
        <f>VLOOKUP(B759,CCG_codes_lookup!$A$3:$C$35,2,FALSE)</f>
        <v>NHS West London</v>
      </c>
      <c r="D759" s="3" t="str">
        <f>VLOOKUP(B759,CCG_codes_lookup!$A$3:$D$35,4,FALSE)</f>
        <v>North West London STP</v>
      </c>
      <c r="E759">
        <v>2</v>
      </c>
      <c r="F759">
        <v>2</v>
      </c>
      <c r="G759" s="3" t="str">
        <f t="shared" si="11"/>
        <v>2</v>
      </c>
    </row>
    <row r="760" spans="1:7" x14ac:dyDescent="0.25">
      <c r="A760">
        <v>14</v>
      </c>
      <c r="B760" t="s">
        <v>107</v>
      </c>
      <c r="C760" s="3" t="str">
        <f>VLOOKUP(B760,CCG_codes_lookup!$A$3:$C$35,2,FALSE)</f>
        <v>NHS West London</v>
      </c>
      <c r="D760" s="3" t="str">
        <f>VLOOKUP(B760,CCG_codes_lookup!$A$3:$D$35,4,FALSE)</f>
        <v>North West London STP</v>
      </c>
      <c r="E760">
        <v>3</v>
      </c>
      <c r="F760">
        <v>2</v>
      </c>
      <c r="G760" s="3" t="str">
        <f t="shared" si="11"/>
        <v>2</v>
      </c>
    </row>
    <row r="761" spans="1:7" x14ac:dyDescent="0.25">
      <c r="A761">
        <v>19</v>
      </c>
      <c r="B761" t="s">
        <v>107</v>
      </c>
      <c r="C761" s="3" t="str">
        <f>VLOOKUP(B761,CCG_codes_lookup!$A$3:$C$35,2,FALSE)</f>
        <v>NHS West London</v>
      </c>
      <c r="D761" s="3" t="str">
        <f>VLOOKUP(B761,CCG_codes_lookup!$A$3:$D$35,4,FALSE)</f>
        <v>North West London STP</v>
      </c>
      <c r="E761">
        <v>4</v>
      </c>
      <c r="F761">
        <v>2</v>
      </c>
      <c r="G761" s="3" t="str">
        <f t="shared" si="11"/>
        <v>2</v>
      </c>
    </row>
    <row r="762" spans="1:7" x14ac:dyDescent="0.25">
      <c r="A762">
        <v>45</v>
      </c>
      <c r="B762" t="s">
        <v>107</v>
      </c>
      <c r="C762" s="3" t="str">
        <f>VLOOKUP(B762,CCG_codes_lookup!$A$3:$C$35,2,FALSE)</f>
        <v>NHS West London</v>
      </c>
      <c r="D762" s="3" t="str">
        <f>VLOOKUP(B762,CCG_codes_lookup!$A$3:$D$35,4,FALSE)</f>
        <v>North West London STP</v>
      </c>
      <c r="E762">
        <v>5</v>
      </c>
      <c r="F762">
        <v>2</v>
      </c>
      <c r="G762" s="3" t="str">
        <f t="shared" si="11"/>
        <v>2</v>
      </c>
    </row>
    <row r="763" spans="1:7" x14ac:dyDescent="0.25">
      <c r="A763">
        <v>11</v>
      </c>
      <c r="B763" t="s">
        <v>107</v>
      </c>
      <c r="C763" s="3" t="str">
        <f>VLOOKUP(B763,CCG_codes_lookup!$A$3:$C$35,2,FALSE)</f>
        <v>NHS West London</v>
      </c>
      <c r="D763" s="3" t="str">
        <f>VLOOKUP(B763,CCG_codes_lookup!$A$3:$D$35,4,FALSE)</f>
        <v>North West London STP</v>
      </c>
      <c r="E763">
        <v>1</v>
      </c>
      <c r="F763" t="s">
        <v>109</v>
      </c>
      <c r="G763" s="3" t="str">
        <f t="shared" si="11"/>
        <v>3+</v>
      </c>
    </row>
    <row r="764" spans="1:7" x14ac:dyDescent="0.25">
      <c r="A764">
        <v>13</v>
      </c>
      <c r="B764" t="s">
        <v>107</v>
      </c>
      <c r="C764" s="3" t="str">
        <f>VLOOKUP(B764,CCG_codes_lookup!$A$3:$C$35,2,FALSE)</f>
        <v>NHS West London</v>
      </c>
      <c r="D764" s="3" t="str">
        <f>VLOOKUP(B764,CCG_codes_lookup!$A$3:$D$35,4,FALSE)</f>
        <v>North West London STP</v>
      </c>
      <c r="E764">
        <v>2</v>
      </c>
      <c r="F764" t="s">
        <v>109</v>
      </c>
      <c r="G764" s="3" t="str">
        <f t="shared" si="11"/>
        <v>3+</v>
      </c>
    </row>
    <row r="765" spans="1:7" x14ac:dyDescent="0.25">
      <c r="A765">
        <v>11</v>
      </c>
      <c r="B765" t="s">
        <v>107</v>
      </c>
      <c r="C765" s="3" t="str">
        <f>VLOOKUP(B765,CCG_codes_lookup!$A$3:$C$35,2,FALSE)</f>
        <v>NHS West London</v>
      </c>
      <c r="D765" s="3" t="str">
        <f>VLOOKUP(B765,CCG_codes_lookup!$A$3:$D$35,4,FALSE)</f>
        <v>North West London STP</v>
      </c>
      <c r="E765">
        <v>3</v>
      </c>
      <c r="F765" t="s">
        <v>109</v>
      </c>
      <c r="G765" s="3" t="str">
        <f t="shared" si="11"/>
        <v>3+</v>
      </c>
    </row>
    <row r="766" spans="1:7" x14ac:dyDescent="0.25">
      <c r="A766">
        <v>9</v>
      </c>
      <c r="B766" t="s">
        <v>107</v>
      </c>
      <c r="C766" s="3" t="str">
        <f>VLOOKUP(B766,CCG_codes_lookup!$A$3:$C$35,2,FALSE)</f>
        <v>NHS West London</v>
      </c>
      <c r="D766" s="3" t="str">
        <f>VLOOKUP(B766,CCG_codes_lookup!$A$3:$D$35,4,FALSE)</f>
        <v>North West London STP</v>
      </c>
      <c r="E766">
        <v>4</v>
      </c>
      <c r="F766" t="s">
        <v>109</v>
      </c>
      <c r="G766" s="3" t="str">
        <f t="shared" si="11"/>
        <v>3+</v>
      </c>
    </row>
    <row r="767" spans="1:7" x14ac:dyDescent="0.25">
      <c r="A767">
        <v>36</v>
      </c>
      <c r="B767" t="s">
        <v>107</v>
      </c>
      <c r="C767" s="3" t="str">
        <f>VLOOKUP(B767,CCG_codes_lookup!$A$3:$C$35,2,FALSE)</f>
        <v>NHS West London</v>
      </c>
      <c r="D767" s="3" t="str">
        <f>VLOOKUP(B767,CCG_codes_lookup!$A$3:$D$35,4,FALSE)</f>
        <v>North West London STP</v>
      </c>
      <c r="E767">
        <v>5</v>
      </c>
      <c r="F767" t="s">
        <v>109</v>
      </c>
      <c r="G767" s="3" t="str">
        <f t="shared" si="11"/>
        <v>3+</v>
      </c>
    </row>
    <row r="768" spans="1:7" x14ac:dyDescent="0.25">
      <c r="A768">
        <v>941</v>
      </c>
      <c r="B768" t="s">
        <v>107</v>
      </c>
      <c r="C768" s="3" t="str">
        <f>VLOOKUP(B768,CCG_codes_lookup!$A$3:$C$35,2,FALSE)</f>
        <v>NHS West London</v>
      </c>
      <c r="D768" s="3" t="str">
        <f>VLOOKUP(B768,CCG_codes_lookup!$A$3:$D$35,4,FALSE)</f>
        <v>North West London STP</v>
      </c>
      <c r="E768">
        <v>1</v>
      </c>
      <c r="G768" s="3" t="str">
        <f t="shared" si="11"/>
        <v>Cases diagnosed prior to 2007 (no Charlson score)</v>
      </c>
    </row>
    <row r="769" spans="1:7" x14ac:dyDescent="0.25">
      <c r="A769">
        <v>388</v>
      </c>
      <c r="B769" t="s">
        <v>107</v>
      </c>
      <c r="C769" s="3" t="str">
        <f>VLOOKUP(B769,CCG_codes_lookup!$A$3:$C$35,2,FALSE)</f>
        <v>NHS West London</v>
      </c>
      <c r="D769" s="3" t="str">
        <f>VLOOKUP(B769,CCG_codes_lookup!$A$3:$D$35,4,FALSE)</f>
        <v>North West London STP</v>
      </c>
      <c r="E769">
        <v>2</v>
      </c>
      <c r="G769" s="3" t="str">
        <f t="shared" si="11"/>
        <v>Cases diagnosed prior to 2007 (no Charlson score)</v>
      </c>
    </row>
    <row r="770" spans="1:7" x14ac:dyDescent="0.25">
      <c r="A770">
        <v>449</v>
      </c>
      <c r="B770" t="s">
        <v>107</v>
      </c>
      <c r="C770" s="3" t="str">
        <f>VLOOKUP(B770,CCG_codes_lookup!$A$3:$C$35,2,FALSE)</f>
        <v>NHS West London</v>
      </c>
      <c r="D770" s="3" t="str">
        <f>VLOOKUP(B770,CCG_codes_lookup!$A$3:$D$35,4,FALSE)</f>
        <v>North West London STP</v>
      </c>
      <c r="E770">
        <v>3</v>
      </c>
      <c r="G770" s="3" t="str">
        <f t="shared" ref="G770:G797" si="12">IF(ISBLANK(F770)=TRUE,"Cases diagnosed prior to 2007 (no Charlson score)",IF(F770=0,"0",IF(F770=1,"1",IF(F770=2,"2",IF(F770="3+","3+","check")))))</f>
        <v>Cases diagnosed prior to 2007 (no Charlson score)</v>
      </c>
    </row>
    <row r="771" spans="1:7" x14ac:dyDescent="0.25">
      <c r="A771">
        <v>335</v>
      </c>
      <c r="B771" t="s">
        <v>107</v>
      </c>
      <c r="C771" s="3" t="str">
        <f>VLOOKUP(B771,CCG_codes_lookup!$A$3:$C$35,2,FALSE)</f>
        <v>NHS West London</v>
      </c>
      <c r="D771" s="3" t="str">
        <f>VLOOKUP(B771,CCG_codes_lookup!$A$3:$D$35,4,FALSE)</f>
        <v>North West London STP</v>
      </c>
      <c r="E771">
        <v>4</v>
      </c>
      <c r="G771" s="3" t="str">
        <f t="shared" si="12"/>
        <v>Cases diagnosed prior to 2007 (no Charlson score)</v>
      </c>
    </row>
    <row r="772" spans="1:7" x14ac:dyDescent="0.25">
      <c r="A772">
        <v>660</v>
      </c>
      <c r="B772" t="s">
        <v>107</v>
      </c>
      <c r="C772" s="3" t="str">
        <f>VLOOKUP(B772,CCG_codes_lookup!$A$3:$C$35,2,FALSE)</f>
        <v>NHS West London</v>
      </c>
      <c r="D772" s="3" t="str">
        <f>VLOOKUP(B772,CCG_codes_lookup!$A$3:$D$35,4,FALSE)</f>
        <v>North West London STP</v>
      </c>
      <c r="E772">
        <v>5</v>
      </c>
      <c r="G772" s="3" t="str">
        <f t="shared" si="12"/>
        <v>Cases diagnosed prior to 2007 (no Charlson score)</v>
      </c>
    </row>
    <row r="773" spans="1:7" x14ac:dyDescent="0.25">
      <c r="A773">
        <v>690</v>
      </c>
      <c r="B773" t="s">
        <v>27</v>
      </c>
      <c r="C773" s="3" t="str">
        <f>VLOOKUP(B773,CCG_codes_lookup!$A$3:$C$35,2,FALSE)</f>
        <v>NHS Central London (Westminster)</v>
      </c>
      <c r="D773" s="3" t="str">
        <f>VLOOKUP(B773,CCG_codes_lookup!$A$3:$D$35,4,FALSE)</f>
        <v>North West London STP</v>
      </c>
      <c r="E773">
        <v>1</v>
      </c>
      <c r="F773">
        <v>0</v>
      </c>
      <c r="G773" s="3" t="str">
        <f t="shared" si="12"/>
        <v>0</v>
      </c>
    </row>
    <row r="774" spans="1:7" x14ac:dyDescent="0.25">
      <c r="A774">
        <v>316</v>
      </c>
      <c r="B774" t="s">
        <v>27</v>
      </c>
      <c r="C774" s="3" t="str">
        <f>VLOOKUP(B774,CCG_codes_lookup!$A$3:$C$35,2,FALSE)</f>
        <v>NHS Central London (Westminster)</v>
      </c>
      <c r="D774" s="3" t="str">
        <f>VLOOKUP(B774,CCG_codes_lookup!$A$3:$D$35,4,FALSE)</f>
        <v>North West London STP</v>
      </c>
      <c r="E774">
        <v>2</v>
      </c>
      <c r="F774">
        <v>0</v>
      </c>
      <c r="G774" s="3" t="str">
        <f t="shared" si="12"/>
        <v>0</v>
      </c>
    </row>
    <row r="775" spans="1:7" x14ac:dyDescent="0.25">
      <c r="A775">
        <v>572</v>
      </c>
      <c r="B775" t="s">
        <v>27</v>
      </c>
      <c r="C775" s="3" t="str">
        <f>VLOOKUP(B775,CCG_codes_lookup!$A$3:$C$35,2,FALSE)</f>
        <v>NHS Central London (Westminster)</v>
      </c>
      <c r="D775" s="3" t="str">
        <f>VLOOKUP(B775,CCG_codes_lookup!$A$3:$D$35,4,FALSE)</f>
        <v>North West London STP</v>
      </c>
      <c r="E775">
        <v>3</v>
      </c>
      <c r="F775">
        <v>0</v>
      </c>
      <c r="G775" s="3" t="str">
        <f t="shared" si="12"/>
        <v>0</v>
      </c>
    </row>
    <row r="776" spans="1:7" x14ac:dyDescent="0.25">
      <c r="A776">
        <v>517</v>
      </c>
      <c r="B776" t="s">
        <v>27</v>
      </c>
      <c r="C776" s="3" t="str">
        <f>VLOOKUP(B776,CCG_codes_lookup!$A$3:$C$35,2,FALSE)</f>
        <v>NHS Central London (Westminster)</v>
      </c>
      <c r="D776" s="3" t="str">
        <f>VLOOKUP(B776,CCG_codes_lookup!$A$3:$D$35,4,FALSE)</f>
        <v>North West London STP</v>
      </c>
      <c r="E776">
        <v>4</v>
      </c>
      <c r="F776">
        <v>0</v>
      </c>
      <c r="G776" s="3" t="str">
        <f t="shared" si="12"/>
        <v>0</v>
      </c>
    </row>
    <row r="777" spans="1:7" x14ac:dyDescent="0.25">
      <c r="A777">
        <v>462</v>
      </c>
      <c r="B777" t="s">
        <v>27</v>
      </c>
      <c r="C777" s="3" t="str">
        <f>VLOOKUP(B777,CCG_codes_lookup!$A$3:$C$35,2,FALSE)</f>
        <v>NHS Central London (Westminster)</v>
      </c>
      <c r="D777" s="3" t="str">
        <f>VLOOKUP(B777,CCG_codes_lookup!$A$3:$D$35,4,FALSE)</f>
        <v>North West London STP</v>
      </c>
      <c r="E777">
        <v>5</v>
      </c>
      <c r="F777">
        <v>0</v>
      </c>
      <c r="G777" s="3" t="str">
        <f t="shared" si="12"/>
        <v>0</v>
      </c>
    </row>
    <row r="778" spans="1:7" x14ac:dyDescent="0.25">
      <c r="A778">
        <v>21</v>
      </c>
      <c r="B778" t="s">
        <v>27</v>
      </c>
      <c r="C778" s="3" t="str">
        <f>VLOOKUP(B778,CCG_codes_lookup!$A$3:$C$35,2,FALSE)</f>
        <v>NHS Central London (Westminster)</v>
      </c>
      <c r="D778" s="3" t="str">
        <f>VLOOKUP(B778,CCG_codes_lookup!$A$3:$D$35,4,FALSE)</f>
        <v>North West London STP</v>
      </c>
      <c r="E778">
        <v>1</v>
      </c>
      <c r="F778">
        <v>1</v>
      </c>
      <c r="G778" s="3" t="str">
        <f t="shared" si="12"/>
        <v>1</v>
      </c>
    </row>
    <row r="779" spans="1:7" x14ac:dyDescent="0.25">
      <c r="A779">
        <v>14</v>
      </c>
      <c r="B779" t="s">
        <v>27</v>
      </c>
      <c r="C779" s="3" t="str">
        <f>VLOOKUP(B779,CCG_codes_lookup!$A$3:$C$35,2,FALSE)</f>
        <v>NHS Central London (Westminster)</v>
      </c>
      <c r="D779" s="3" t="str">
        <f>VLOOKUP(B779,CCG_codes_lookup!$A$3:$D$35,4,FALSE)</f>
        <v>North West London STP</v>
      </c>
      <c r="E779">
        <v>2</v>
      </c>
      <c r="F779">
        <v>1</v>
      </c>
      <c r="G779" s="3" t="str">
        <f t="shared" si="12"/>
        <v>1</v>
      </c>
    </row>
    <row r="780" spans="1:7" x14ac:dyDescent="0.25">
      <c r="A780">
        <v>26</v>
      </c>
      <c r="B780" t="s">
        <v>27</v>
      </c>
      <c r="C780" s="3" t="str">
        <f>VLOOKUP(B780,CCG_codes_lookup!$A$3:$C$35,2,FALSE)</f>
        <v>NHS Central London (Westminster)</v>
      </c>
      <c r="D780" s="3" t="str">
        <f>VLOOKUP(B780,CCG_codes_lookup!$A$3:$D$35,4,FALSE)</f>
        <v>North West London STP</v>
      </c>
      <c r="E780">
        <v>3</v>
      </c>
      <c r="F780">
        <v>1</v>
      </c>
      <c r="G780" s="3" t="str">
        <f t="shared" si="12"/>
        <v>1</v>
      </c>
    </row>
    <row r="781" spans="1:7" x14ac:dyDescent="0.25">
      <c r="A781">
        <v>30</v>
      </c>
      <c r="B781" t="s">
        <v>27</v>
      </c>
      <c r="C781" s="3" t="str">
        <f>VLOOKUP(B781,CCG_codes_lookup!$A$3:$C$35,2,FALSE)</f>
        <v>NHS Central London (Westminster)</v>
      </c>
      <c r="D781" s="3" t="str">
        <f>VLOOKUP(B781,CCG_codes_lookup!$A$3:$D$35,4,FALSE)</f>
        <v>North West London STP</v>
      </c>
      <c r="E781">
        <v>4</v>
      </c>
      <c r="F781">
        <v>1</v>
      </c>
      <c r="G781" s="3" t="str">
        <f t="shared" si="12"/>
        <v>1</v>
      </c>
    </row>
    <row r="782" spans="1:7" x14ac:dyDescent="0.25">
      <c r="A782">
        <v>64</v>
      </c>
      <c r="B782" t="s">
        <v>27</v>
      </c>
      <c r="C782" s="3" t="str">
        <f>VLOOKUP(B782,CCG_codes_lookup!$A$3:$C$35,2,FALSE)</f>
        <v>NHS Central London (Westminster)</v>
      </c>
      <c r="D782" s="3" t="str">
        <f>VLOOKUP(B782,CCG_codes_lookup!$A$3:$D$35,4,FALSE)</f>
        <v>North West London STP</v>
      </c>
      <c r="E782">
        <v>5</v>
      </c>
      <c r="F782">
        <v>1</v>
      </c>
      <c r="G782" s="3" t="str">
        <f t="shared" si="12"/>
        <v>1</v>
      </c>
    </row>
    <row r="783" spans="1:7" x14ac:dyDescent="0.25">
      <c r="A783">
        <v>14</v>
      </c>
      <c r="B783" t="s">
        <v>27</v>
      </c>
      <c r="C783" s="3" t="str">
        <f>VLOOKUP(B783,CCG_codes_lookup!$A$3:$C$35,2,FALSE)</f>
        <v>NHS Central London (Westminster)</v>
      </c>
      <c r="D783" s="3" t="str">
        <f>VLOOKUP(B783,CCG_codes_lookup!$A$3:$D$35,4,FALSE)</f>
        <v>North West London STP</v>
      </c>
      <c r="E783">
        <v>1</v>
      </c>
      <c r="F783">
        <v>2</v>
      </c>
      <c r="G783" s="3" t="str">
        <f t="shared" si="12"/>
        <v>2</v>
      </c>
    </row>
    <row r="784" spans="1:7" x14ac:dyDescent="0.25">
      <c r="A784">
        <v>11</v>
      </c>
      <c r="B784" t="s">
        <v>27</v>
      </c>
      <c r="C784" s="3" t="str">
        <f>VLOOKUP(B784,CCG_codes_lookup!$A$3:$C$35,2,FALSE)</f>
        <v>NHS Central London (Westminster)</v>
      </c>
      <c r="D784" s="3" t="str">
        <f>VLOOKUP(B784,CCG_codes_lookup!$A$3:$D$35,4,FALSE)</f>
        <v>North West London STP</v>
      </c>
      <c r="E784">
        <v>2</v>
      </c>
      <c r="F784">
        <v>2</v>
      </c>
      <c r="G784" s="3" t="str">
        <f t="shared" si="12"/>
        <v>2</v>
      </c>
    </row>
    <row r="785" spans="1:7" x14ac:dyDescent="0.25">
      <c r="A785">
        <v>12</v>
      </c>
      <c r="B785" t="s">
        <v>27</v>
      </c>
      <c r="C785" s="3" t="str">
        <f>VLOOKUP(B785,CCG_codes_lookup!$A$3:$C$35,2,FALSE)</f>
        <v>NHS Central London (Westminster)</v>
      </c>
      <c r="D785" s="3" t="str">
        <f>VLOOKUP(B785,CCG_codes_lookup!$A$3:$D$35,4,FALSE)</f>
        <v>North West London STP</v>
      </c>
      <c r="E785">
        <v>3</v>
      </c>
      <c r="F785">
        <v>2</v>
      </c>
      <c r="G785" s="3" t="str">
        <f t="shared" si="12"/>
        <v>2</v>
      </c>
    </row>
    <row r="786" spans="1:7" x14ac:dyDescent="0.25">
      <c r="A786">
        <v>18</v>
      </c>
      <c r="B786" t="s">
        <v>27</v>
      </c>
      <c r="C786" s="3" t="str">
        <f>VLOOKUP(B786,CCG_codes_lookup!$A$3:$C$35,2,FALSE)</f>
        <v>NHS Central London (Westminster)</v>
      </c>
      <c r="D786" s="3" t="str">
        <f>VLOOKUP(B786,CCG_codes_lookup!$A$3:$D$35,4,FALSE)</f>
        <v>North West London STP</v>
      </c>
      <c r="E786">
        <v>4</v>
      </c>
      <c r="F786">
        <v>2</v>
      </c>
      <c r="G786" s="3" t="str">
        <f t="shared" si="12"/>
        <v>2</v>
      </c>
    </row>
    <row r="787" spans="1:7" x14ac:dyDescent="0.25">
      <c r="A787">
        <v>30</v>
      </c>
      <c r="B787" t="s">
        <v>27</v>
      </c>
      <c r="C787" s="3" t="str">
        <f>VLOOKUP(B787,CCG_codes_lookup!$A$3:$C$35,2,FALSE)</f>
        <v>NHS Central London (Westminster)</v>
      </c>
      <c r="D787" s="3" t="str">
        <f>VLOOKUP(B787,CCG_codes_lookup!$A$3:$D$35,4,FALSE)</f>
        <v>North West London STP</v>
      </c>
      <c r="E787">
        <v>5</v>
      </c>
      <c r="F787">
        <v>2</v>
      </c>
      <c r="G787" s="3" t="str">
        <f t="shared" si="12"/>
        <v>2</v>
      </c>
    </row>
    <row r="788" spans="1:7" x14ac:dyDescent="0.25">
      <c r="A788">
        <v>5</v>
      </c>
      <c r="B788" t="s">
        <v>27</v>
      </c>
      <c r="C788" s="3" t="str">
        <f>VLOOKUP(B788,CCG_codes_lookup!$A$3:$C$35,2,FALSE)</f>
        <v>NHS Central London (Westminster)</v>
      </c>
      <c r="D788" s="3" t="str">
        <f>VLOOKUP(B788,CCG_codes_lookup!$A$3:$D$35,4,FALSE)</f>
        <v>North West London STP</v>
      </c>
      <c r="E788">
        <v>1</v>
      </c>
      <c r="F788" t="s">
        <v>109</v>
      </c>
      <c r="G788" s="3" t="str">
        <f t="shared" si="12"/>
        <v>3+</v>
      </c>
    </row>
    <row r="789" spans="1:7" x14ac:dyDescent="0.25">
      <c r="A789">
        <v>5</v>
      </c>
      <c r="B789" t="s">
        <v>27</v>
      </c>
      <c r="C789" s="3" t="str">
        <f>VLOOKUP(B789,CCG_codes_lookup!$A$3:$C$35,2,FALSE)</f>
        <v>NHS Central London (Westminster)</v>
      </c>
      <c r="D789" s="3" t="str">
        <f>VLOOKUP(B789,CCG_codes_lookup!$A$3:$D$35,4,FALSE)</f>
        <v>North West London STP</v>
      </c>
      <c r="E789">
        <v>2</v>
      </c>
      <c r="F789" t="s">
        <v>109</v>
      </c>
      <c r="G789" s="3" t="str">
        <f t="shared" si="12"/>
        <v>3+</v>
      </c>
    </row>
    <row r="790" spans="1:7" x14ac:dyDescent="0.25">
      <c r="A790">
        <v>10</v>
      </c>
      <c r="B790" t="s">
        <v>27</v>
      </c>
      <c r="C790" s="3" t="str">
        <f>VLOOKUP(B790,CCG_codes_lookup!$A$3:$C$35,2,FALSE)</f>
        <v>NHS Central London (Westminster)</v>
      </c>
      <c r="D790" s="3" t="str">
        <f>VLOOKUP(B790,CCG_codes_lookup!$A$3:$D$35,4,FALSE)</f>
        <v>North West London STP</v>
      </c>
      <c r="E790">
        <v>3</v>
      </c>
      <c r="F790" t="s">
        <v>109</v>
      </c>
      <c r="G790" s="3" t="str">
        <f t="shared" si="12"/>
        <v>3+</v>
      </c>
    </row>
    <row r="791" spans="1:7" x14ac:dyDescent="0.25">
      <c r="A791">
        <v>5</v>
      </c>
      <c r="B791" t="s">
        <v>27</v>
      </c>
      <c r="C791" s="3" t="str">
        <f>VLOOKUP(B791,CCG_codes_lookup!$A$3:$C$35,2,FALSE)</f>
        <v>NHS Central London (Westminster)</v>
      </c>
      <c r="D791" s="3" t="str">
        <f>VLOOKUP(B791,CCG_codes_lookup!$A$3:$D$35,4,FALSE)</f>
        <v>North West London STP</v>
      </c>
      <c r="E791">
        <v>4</v>
      </c>
      <c r="F791" t="s">
        <v>109</v>
      </c>
      <c r="G791" s="3" t="str">
        <f t="shared" si="12"/>
        <v>3+</v>
      </c>
    </row>
    <row r="792" spans="1:7" x14ac:dyDescent="0.25">
      <c r="A792">
        <v>22</v>
      </c>
      <c r="B792" t="s">
        <v>27</v>
      </c>
      <c r="C792" s="3" t="str">
        <f>VLOOKUP(B792,CCG_codes_lookup!$A$3:$C$35,2,FALSE)</f>
        <v>NHS Central London (Westminster)</v>
      </c>
      <c r="D792" s="3" t="str">
        <f>VLOOKUP(B792,CCG_codes_lookup!$A$3:$D$35,4,FALSE)</f>
        <v>North West London STP</v>
      </c>
      <c r="E792">
        <v>5</v>
      </c>
      <c r="F792" t="s">
        <v>109</v>
      </c>
      <c r="G792" s="3" t="str">
        <f t="shared" si="12"/>
        <v>3+</v>
      </c>
    </row>
    <row r="793" spans="1:7" x14ac:dyDescent="0.25">
      <c r="A793">
        <v>573</v>
      </c>
      <c r="B793" t="s">
        <v>27</v>
      </c>
      <c r="C793" s="3" t="str">
        <f>VLOOKUP(B793,CCG_codes_lookup!$A$3:$C$35,2,FALSE)</f>
        <v>NHS Central London (Westminster)</v>
      </c>
      <c r="D793" s="3" t="str">
        <f>VLOOKUP(B793,CCG_codes_lookup!$A$3:$D$35,4,FALSE)</f>
        <v>North West London STP</v>
      </c>
      <c r="E793">
        <v>1</v>
      </c>
      <c r="G793" s="3" t="str">
        <f t="shared" si="12"/>
        <v>Cases diagnosed prior to 2007 (no Charlson score)</v>
      </c>
    </row>
    <row r="794" spans="1:7" x14ac:dyDescent="0.25">
      <c r="A794">
        <v>281</v>
      </c>
      <c r="B794" t="s">
        <v>27</v>
      </c>
      <c r="C794" s="3" t="str">
        <f>VLOOKUP(B794,CCG_codes_lookup!$A$3:$C$35,2,FALSE)</f>
        <v>NHS Central London (Westminster)</v>
      </c>
      <c r="D794" s="3" t="str">
        <f>VLOOKUP(B794,CCG_codes_lookup!$A$3:$D$35,4,FALSE)</f>
        <v>North West London STP</v>
      </c>
      <c r="E794">
        <v>2</v>
      </c>
      <c r="G794" s="3" t="str">
        <f t="shared" si="12"/>
        <v>Cases diagnosed prior to 2007 (no Charlson score)</v>
      </c>
    </row>
    <row r="795" spans="1:7" x14ac:dyDescent="0.25">
      <c r="A795">
        <v>433</v>
      </c>
      <c r="B795" t="s">
        <v>27</v>
      </c>
      <c r="C795" s="3" t="str">
        <f>VLOOKUP(B795,CCG_codes_lookup!$A$3:$C$35,2,FALSE)</f>
        <v>NHS Central London (Westminster)</v>
      </c>
      <c r="D795" s="3" t="str">
        <f>VLOOKUP(B795,CCG_codes_lookup!$A$3:$D$35,4,FALSE)</f>
        <v>North West London STP</v>
      </c>
      <c r="E795">
        <v>3</v>
      </c>
      <c r="G795" s="3" t="str">
        <f t="shared" si="12"/>
        <v>Cases diagnosed prior to 2007 (no Charlson score)</v>
      </c>
    </row>
    <row r="796" spans="1:7" x14ac:dyDescent="0.25">
      <c r="A796">
        <v>390</v>
      </c>
      <c r="B796" t="s">
        <v>27</v>
      </c>
      <c r="C796" s="3" t="str">
        <f>VLOOKUP(B796,CCG_codes_lookup!$A$3:$C$35,2,FALSE)</f>
        <v>NHS Central London (Westminster)</v>
      </c>
      <c r="D796" s="3" t="str">
        <f>VLOOKUP(B796,CCG_codes_lookup!$A$3:$D$35,4,FALSE)</f>
        <v>North West London STP</v>
      </c>
      <c r="E796">
        <v>4</v>
      </c>
      <c r="G796" s="3" t="str">
        <f t="shared" si="12"/>
        <v>Cases diagnosed prior to 2007 (no Charlson score)</v>
      </c>
    </row>
    <row r="797" spans="1:7" x14ac:dyDescent="0.25">
      <c r="A797">
        <v>348</v>
      </c>
      <c r="B797" t="s">
        <v>27</v>
      </c>
      <c r="C797" s="3" t="str">
        <f>VLOOKUP(B797,CCG_codes_lookup!$A$3:$C$35,2,FALSE)</f>
        <v>NHS Central London (Westminster)</v>
      </c>
      <c r="D797" s="3" t="str">
        <f>VLOOKUP(B797,CCG_codes_lookup!$A$3:$D$35,4,FALSE)</f>
        <v>North West London STP</v>
      </c>
      <c r="E797">
        <v>5</v>
      </c>
      <c r="G797" s="3" t="str">
        <f t="shared" si="12"/>
        <v>Cases diagnosed prior to 2007 (no Charlson score)</v>
      </c>
    </row>
    <row r="798" spans="1:7" x14ac:dyDescent="0.25">
      <c r="A798" s="43">
        <v>1871</v>
      </c>
      <c r="B798" s="44"/>
      <c r="C798" s="46" t="s">
        <v>12</v>
      </c>
      <c r="D798" s="47" t="s">
        <v>158</v>
      </c>
      <c r="E798" s="56">
        <v>1</v>
      </c>
      <c r="F798" s="45">
        <v>0</v>
      </c>
      <c r="G798" s="3" t="str">
        <f t="shared" ref="G798:G834" si="13">IF(ISBLANK(F798)=TRUE,"Cases diagnosed prior to 2007 (no Charlson score)",IF(F798=0,"0",IF(F798=1,"1",IF(F798=2,"2",IF(F798="3+","3+","check")))))</f>
        <v>0</v>
      </c>
    </row>
    <row r="799" spans="1:7" x14ac:dyDescent="0.25">
      <c r="A799" s="43">
        <v>93</v>
      </c>
      <c r="B799" s="44"/>
      <c r="C799" s="46" t="s">
        <v>12</v>
      </c>
      <c r="D799" s="47" t="s">
        <v>158</v>
      </c>
      <c r="E799" s="56">
        <v>1</v>
      </c>
      <c r="F799" s="45">
        <v>1</v>
      </c>
      <c r="G799" s="3" t="str">
        <f t="shared" si="13"/>
        <v>1</v>
      </c>
    </row>
    <row r="800" spans="1:7" x14ac:dyDescent="0.25">
      <c r="A800" s="43">
        <v>57</v>
      </c>
      <c r="B800" s="44"/>
      <c r="C800" s="46" t="s">
        <v>12</v>
      </c>
      <c r="D800" s="47" t="s">
        <v>158</v>
      </c>
      <c r="E800" s="56">
        <v>1</v>
      </c>
      <c r="F800" s="45">
        <v>2</v>
      </c>
      <c r="G800" s="3" t="str">
        <f t="shared" si="13"/>
        <v>2</v>
      </c>
    </row>
    <row r="801" spans="1:7" x14ac:dyDescent="0.25">
      <c r="A801" s="43">
        <v>31</v>
      </c>
      <c r="B801" s="44"/>
      <c r="C801" s="46" t="s">
        <v>12</v>
      </c>
      <c r="D801" s="47" t="s">
        <v>158</v>
      </c>
      <c r="E801" s="56">
        <v>1</v>
      </c>
      <c r="F801" s="45" t="s">
        <v>109</v>
      </c>
      <c r="G801" s="3" t="str">
        <f t="shared" si="13"/>
        <v>3+</v>
      </c>
    </row>
    <row r="802" spans="1:7" x14ac:dyDescent="0.25">
      <c r="A802" s="43">
        <v>1325</v>
      </c>
      <c r="B802" s="44"/>
      <c r="C802" s="46" t="s">
        <v>12</v>
      </c>
      <c r="D802" s="47" t="s">
        <v>158</v>
      </c>
      <c r="E802" s="56">
        <v>1</v>
      </c>
      <c r="F802" s="45"/>
      <c r="G802" s="3" t="str">
        <f t="shared" si="13"/>
        <v>Cases diagnosed prior to 2007 (no Charlson score)</v>
      </c>
    </row>
    <row r="803" spans="1:7" x14ac:dyDescent="0.25">
      <c r="A803" s="43">
        <v>2879</v>
      </c>
      <c r="B803" s="44"/>
      <c r="C803" s="46" t="s">
        <v>12</v>
      </c>
      <c r="D803" s="47" t="s">
        <v>158</v>
      </c>
      <c r="E803" s="56">
        <v>2</v>
      </c>
      <c r="F803" s="45">
        <v>0</v>
      </c>
      <c r="G803" s="3" t="str">
        <f t="shared" si="13"/>
        <v>0</v>
      </c>
    </row>
    <row r="804" spans="1:7" x14ac:dyDescent="0.25">
      <c r="A804" s="43">
        <v>191</v>
      </c>
      <c r="B804" s="44"/>
      <c r="C804" s="46" t="s">
        <v>12</v>
      </c>
      <c r="D804" s="47" t="s">
        <v>158</v>
      </c>
      <c r="E804" s="56">
        <v>2</v>
      </c>
      <c r="F804" s="45">
        <v>1</v>
      </c>
      <c r="G804" s="3" t="str">
        <f t="shared" si="13"/>
        <v>1</v>
      </c>
    </row>
    <row r="805" spans="1:7" x14ac:dyDescent="0.25">
      <c r="A805" s="43">
        <v>87</v>
      </c>
      <c r="B805" s="44"/>
      <c r="C805" s="46" t="s">
        <v>12</v>
      </c>
      <c r="D805" s="47" t="s">
        <v>158</v>
      </c>
      <c r="E805" s="56">
        <v>2</v>
      </c>
      <c r="F805" s="45">
        <v>2</v>
      </c>
      <c r="G805" s="3" t="str">
        <f t="shared" si="13"/>
        <v>2</v>
      </c>
    </row>
    <row r="806" spans="1:7" x14ac:dyDescent="0.25">
      <c r="A806" s="43">
        <v>43</v>
      </c>
      <c r="B806" s="44"/>
      <c r="C806" s="46" t="s">
        <v>12</v>
      </c>
      <c r="D806" s="47" t="s">
        <v>158</v>
      </c>
      <c r="E806" s="56">
        <v>2</v>
      </c>
      <c r="F806" s="45" t="s">
        <v>109</v>
      </c>
      <c r="G806" s="3" t="str">
        <f t="shared" si="13"/>
        <v>3+</v>
      </c>
    </row>
    <row r="807" spans="1:7" x14ac:dyDescent="0.25">
      <c r="A807" s="43">
        <v>1860</v>
      </c>
      <c r="B807" s="44"/>
      <c r="C807" s="46" t="s">
        <v>12</v>
      </c>
      <c r="D807" s="47" t="s">
        <v>158</v>
      </c>
      <c r="E807" s="56">
        <v>2</v>
      </c>
      <c r="F807" s="45"/>
      <c r="G807" s="3" t="str">
        <f t="shared" si="13"/>
        <v>Cases diagnosed prior to 2007 (no Charlson score)</v>
      </c>
    </row>
    <row r="808" spans="1:7" x14ac:dyDescent="0.25">
      <c r="A808" s="43">
        <v>3979</v>
      </c>
      <c r="B808" s="44"/>
      <c r="C808" s="46" t="s">
        <v>12</v>
      </c>
      <c r="D808" s="47" t="s">
        <v>158</v>
      </c>
      <c r="E808" s="56">
        <v>3</v>
      </c>
      <c r="F808" s="45">
        <v>0</v>
      </c>
      <c r="G808" s="3" t="str">
        <f t="shared" si="13"/>
        <v>0</v>
      </c>
    </row>
    <row r="809" spans="1:7" x14ac:dyDescent="0.25">
      <c r="A809" s="43">
        <v>303</v>
      </c>
      <c r="B809" s="44"/>
      <c r="C809" s="46" t="s">
        <v>12</v>
      </c>
      <c r="D809" s="47" t="s">
        <v>158</v>
      </c>
      <c r="E809" s="56">
        <v>3</v>
      </c>
      <c r="F809" s="45">
        <v>1</v>
      </c>
      <c r="G809" s="3" t="str">
        <f t="shared" si="13"/>
        <v>1</v>
      </c>
    </row>
    <row r="810" spans="1:7" x14ac:dyDescent="0.25">
      <c r="A810" s="43">
        <v>137</v>
      </c>
      <c r="B810" s="44"/>
      <c r="C810" s="46" t="s">
        <v>12</v>
      </c>
      <c r="D810" s="47" t="s">
        <v>158</v>
      </c>
      <c r="E810" s="56">
        <v>3</v>
      </c>
      <c r="F810" s="45">
        <v>2</v>
      </c>
      <c r="G810" s="3" t="str">
        <f t="shared" si="13"/>
        <v>2</v>
      </c>
    </row>
    <row r="811" spans="1:7" x14ac:dyDescent="0.25">
      <c r="A811" s="43">
        <v>83</v>
      </c>
      <c r="B811" s="44"/>
      <c r="C811" s="46" t="s">
        <v>12</v>
      </c>
      <c r="D811" s="47" t="s">
        <v>158</v>
      </c>
      <c r="E811" s="56">
        <v>3</v>
      </c>
      <c r="F811" s="45" t="s">
        <v>109</v>
      </c>
      <c r="G811" s="3" t="str">
        <f t="shared" si="13"/>
        <v>3+</v>
      </c>
    </row>
    <row r="812" spans="1:7" x14ac:dyDescent="0.25">
      <c r="A812" s="43">
        <v>2561</v>
      </c>
      <c r="B812" s="44"/>
      <c r="C812" s="46" t="s">
        <v>12</v>
      </c>
      <c r="D812" s="47" t="s">
        <v>158</v>
      </c>
      <c r="E812" s="56">
        <v>3</v>
      </c>
      <c r="F812" s="45"/>
      <c r="G812" s="3" t="str">
        <f t="shared" si="13"/>
        <v>Cases diagnosed prior to 2007 (no Charlson score)</v>
      </c>
    </row>
    <row r="813" spans="1:7" x14ac:dyDescent="0.25">
      <c r="A813" s="43">
        <v>4937</v>
      </c>
      <c r="B813" s="44"/>
      <c r="C813" s="46" t="s">
        <v>12</v>
      </c>
      <c r="D813" s="47" t="s">
        <v>158</v>
      </c>
      <c r="E813" s="56">
        <v>4</v>
      </c>
      <c r="F813" s="45">
        <v>0</v>
      </c>
      <c r="G813" s="3" t="str">
        <f t="shared" si="13"/>
        <v>0</v>
      </c>
    </row>
    <row r="814" spans="1:7" x14ac:dyDescent="0.25">
      <c r="A814" s="43">
        <v>416</v>
      </c>
      <c r="B814" s="44"/>
      <c r="C814" s="46" t="s">
        <v>12</v>
      </c>
      <c r="D814" s="47" t="s">
        <v>158</v>
      </c>
      <c r="E814" s="56">
        <v>4</v>
      </c>
      <c r="F814" s="45">
        <v>1</v>
      </c>
      <c r="G814" s="3" t="str">
        <f t="shared" si="13"/>
        <v>1</v>
      </c>
    </row>
    <row r="815" spans="1:7" x14ac:dyDescent="0.25">
      <c r="A815" s="43">
        <v>192</v>
      </c>
      <c r="B815" s="44"/>
      <c r="C815" s="46" t="s">
        <v>12</v>
      </c>
      <c r="D815" s="47" t="s">
        <v>158</v>
      </c>
      <c r="E815" s="56">
        <v>4</v>
      </c>
      <c r="F815" s="45">
        <v>2</v>
      </c>
      <c r="G815" s="3" t="str">
        <f t="shared" si="13"/>
        <v>2</v>
      </c>
    </row>
    <row r="816" spans="1:7" x14ac:dyDescent="0.25">
      <c r="A816" s="43">
        <v>132</v>
      </c>
      <c r="B816" s="44"/>
      <c r="C816" s="46" t="s">
        <v>12</v>
      </c>
      <c r="D816" s="47" t="s">
        <v>158</v>
      </c>
      <c r="E816" s="56">
        <v>4</v>
      </c>
      <c r="F816" s="45" t="s">
        <v>109</v>
      </c>
      <c r="G816" s="3" t="str">
        <f t="shared" si="13"/>
        <v>3+</v>
      </c>
    </row>
    <row r="817" spans="1:7" x14ac:dyDescent="0.25">
      <c r="A817" s="43">
        <v>3270</v>
      </c>
      <c r="B817" s="44"/>
      <c r="C817" s="46" t="s">
        <v>12</v>
      </c>
      <c r="D817" s="47" t="s">
        <v>158</v>
      </c>
      <c r="E817" s="56">
        <v>4</v>
      </c>
      <c r="F817" s="45"/>
      <c r="G817" s="3" t="str">
        <f t="shared" si="13"/>
        <v>Cases diagnosed prior to 2007 (no Charlson score)</v>
      </c>
    </row>
    <row r="818" spans="1:7" x14ac:dyDescent="0.25">
      <c r="A818" s="43">
        <v>5996</v>
      </c>
      <c r="B818" s="44"/>
      <c r="C818" s="46" t="s">
        <v>12</v>
      </c>
      <c r="D818" s="47" t="s">
        <v>158</v>
      </c>
      <c r="E818" s="56">
        <v>5</v>
      </c>
      <c r="F818" s="45">
        <v>0</v>
      </c>
      <c r="G818" s="3" t="str">
        <f t="shared" si="13"/>
        <v>0</v>
      </c>
    </row>
    <row r="819" spans="1:7" x14ac:dyDescent="0.25">
      <c r="A819" s="43">
        <v>506</v>
      </c>
      <c r="B819" s="44"/>
      <c r="C819" s="46" t="s">
        <v>12</v>
      </c>
      <c r="D819" s="47" t="s">
        <v>158</v>
      </c>
      <c r="E819" s="56">
        <v>5</v>
      </c>
      <c r="F819" s="45">
        <v>1</v>
      </c>
      <c r="G819" s="3" t="str">
        <f t="shared" si="13"/>
        <v>1</v>
      </c>
    </row>
    <row r="820" spans="1:7" x14ac:dyDescent="0.25">
      <c r="A820" s="43">
        <v>273</v>
      </c>
      <c r="B820" s="44"/>
      <c r="C820" s="46" t="s">
        <v>12</v>
      </c>
      <c r="D820" s="47" t="s">
        <v>158</v>
      </c>
      <c r="E820" s="56">
        <v>5</v>
      </c>
      <c r="F820" s="45">
        <v>2</v>
      </c>
      <c r="G820" s="3" t="str">
        <f t="shared" si="13"/>
        <v>2</v>
      </c>
    </row>
    <row r="821" spans="1:7" x14ac:dyDescent="0.25">
      <c r="A821" s="43">
        <v>216</v>
      </c>
      <c r="B821" s="44"/>
      <c r="C821" s="46" t="s">
        <v>12</v>
      </c>
      <c r="D821" s="47" t="s">
        <v>158</v>
      </c>
      <c r="E821" s="56">
        <v>5</v>
      </c>
      <c r="F821" s="45" t="s">
        <v>109</v>
      </c>
      <c r="G821" s="3" t="str">
        <f t="shared" si="13"/>
        <v>3+</v>
      </c>
    </row>
    <row r="822" spans="1:7" x14ac:dyDescent="0.25">
      <c r="A822" s="43">
        <v>3697</v>
      </c>
      <c r="B822" s="44"/>
      <c r="C822" s="48" t="s">
        <v>12</v>
      </c>
      <c r="D822" s="47" t="s">
        <v>158</v>
      </c>
      <c r="E822" s="56">
        <v>5</v>
      </c>
      <c r="F822" s="45"/>
      <c r="G822" s="3" t="str">
        <f t="shared" si="13"/>
        <v>Cases diagnosed prior to 2007 (no Charlson score)</v>
      </c>
    </row>
    <row r="823" spans="1:7" x14ac:dyDescent="0.25">
      <c r="A823" s="43">
        <v>1454</v>
      </c>
      <c r="B823" s="44"/>
      <c r="C823" s="46" t="s">
        <v>8</v>
      </c>
      <c r="D823" s="47" t="s">
        <v>158</v>
      </c>
      <c r="E823" s="56">
        <v>1</v>
      </c>
      <c r="F823" s="45">
        <v>0</v>
      </c>
      <c r="G823" s="3" t="str">
        <f t="shared" si="13"/>
        <v>0</v>
      </c>
    </row>
    <row r="824" spans="1:7" x14ac:dyDescent="0.25">
      <c r="A824" s="43">
        <v>102</v>
      </c>
      <c r="B824" s="44"/>
      <c r="C824" s="46" t="s">
        <v>8</v>
      </c>
      <c r="D824" s="47" t="s">
        <v>158</v>
      </c>
      <c r="E824" s="56">
        <v>1</v>
      </c>
      <c r="F824" s="45">
        <v>1</v>
      </c>
      <c r="G824" s="3" t="str">
        <f t="shared" si="13"/>
        <v>1</v>
      </c>
    </row>
    <row r="825" spans="1:7" x14ac:dyDescent="0.25">
      <c r="A825" s="43">
        <v>52</v>
      </c>
      <c r="B825" s="44"/>
      <c r="C825" s="46" t="s">
        <v>8</v>
      </c>
      <c r="D825" s="47" t="s">
        <v>158</v>
      </c>
      <c r="E825" s="56">
        <v>1</v>
      </c>
      <c r="F825" s="45">
        <v>2</v>
      </c>
      <c r="G825" s="3" t="str">
        <f t="shared" si="13"/>
        <v>2</v>
      </c>
    </row>
    <row r="826" spans="1:7" x14ac:dyDescent="0.25">
      <c r="A826" s="43">
        <v>23</v>
      </c>
      <c r="B826" s="44"/>
      <c r="C826" s="46" t="s">
        <v>8</v>
      </c>
      <c r="D826" s="47" t="s">
        <v>158</v>
      </c>
      <c r="E826" s="56">
        <v>1</v>
      </c>
      <c r="F826" s="45" t="s">
        <v>109</v>
      </c>
      <c r="G826" s="3" t="str">
        <f t="shared" si="13"/>
        <v>3+</v>
      </c>
    </row>
    <row r="827" spans="1:7" x14ac:dyDescent="0.25">
      <c r="A827" s="43">
        <v>877</v>
      </c>
      <c r="B827" s="44"/>
      <c r="C827" s="46" t="s">
        <v>8</v>
      </c>
      <c r="D827" s="47" t="s">
        <v>158</v>
      </c>
      <c r="E827" s="56">
        <v>1</v>
      </c>
      <c r="F827" s="45"/>
      <c r="G827" s="3" t="str">
        <f t="shared" si="13"/>
        <v>Cases diagnosed prior to 2007 (no Charlson score)</v>
      </c>
    </row>
    <row r="828" spans="1:7" x14ac:dyDescent="0.25">
      <c r="A828" s="43">
        <v>2248</v>
      </c>
      <c r="B828" s="44"/>
      <c r="C828" s="46" t="s">
        <v>8</v>
      </c>
      <c r="D828" s="47" t="s">
        <v>158</v>
      </c>
      <c r="E828" s="56">
        <v>2</v>
      </c>
      <c r="F828" s="45">
        <v>0</v>
      </c>
      <c r="G828" s="3" t="str">
        <f t="shared" si="13"/>
        <v>0</v>
      </c>
    </row>
    <row r="829" spans="1:7" x14ac:dyDescent="0.25">
      <c r="A829" s="43">
        <v>174</v>
      </c>
      <c r="B829" s="44"/>
      <c r="C829" s="46" t="s">
        <v>8</v>
      </c>
      <c r="D829" s="47" t="s">
        <v>158</v>
      </c>
      <c r="E829" s="56">
        <v>2</v>
      </c>
      <c r="F829" s="45">
        <v>1</v>
      </c>
      <c r="G829" s="3" t="str">
        <f t="shared" si="13"/>
        <v>1</v>
      </c>
    </row>
    <row r="830" spans="1:7" x14ac:dyDescent="0.25">
      <c r="A830" s="43">
        <v>81</v>
      </c>
      <c r="B830" s="44"/>
      <c r="C830" s="46" t="s">
        <v>8</v>
      </c>
      <c r="D830" s="47" t="s">
        <v>158</v>
      </c>
      <c r="E830" s="56">
        <v>2</v>
      </c>
      <c r="F830" s="45">
        <v>2</v>
      </c>
      <c r="G830" s="3" t="str">
        <f t="shared" si="13"/>
        <v>2</v>
      </c>
    </row>
    <row r="831" spans="1:7" x14ac:dyDescent="0.25">
      <c r="A831" s="43">
        <v>40</v>
      </c>
      <c r="B831" s="44"/>
      <c r="C831" s="46" t="s">
        <v>8</v>
      </c>
      <c r="D831" s="47" t="s">
        <v>158</v>
      </c>
      <c r="E831" s="56">
        <v>2</v>
      </c>
      <c r="F831" s="45" t="s">
        <v>109</v>
      </c>
      <c r="G831" s="3" t="str">
        <f t="shared" si="13"/>
        <v>3+</v>
      </c>
    </row>
    <row r="832" spans="1:7" x14ac:dyDescent="0.25">
      <c r="A832" s="43">
        <v>1381</v>
      </c>
      <c r="B832" s="44"/>
      <c r="C832" s="46" t="s">
        <v>8</v>
      </c>
      <c r="D832" s="47" t="s">
        <v>158</v>
      </c>
      <c r="E832" s="56">
        <v>2</v>
      </c>
      <c r="F832" s="45"/>
      <c r="G832" s="3" t="str">
        <f t="shared" si="13"/>
        <v>Cases diagnosed prior to 2007 (no Charlson score)</v>
      </c>
    </row>
    <row r="833" spans="1:7" x14ac:dyDescent="0.25">
      <c r="A833" s="43">
        <v>3176</v>
      </c>
      <c r="B833" s="44"/>
      <c r="C833" s="46" t="s">
        <v>8</v>
      </c>
      <c r="D833" s="47" t="s">
        <v>158</v>
      </c>
      <c r="E833" s="56">
        <v>3</v>
      </c>
      <c r="F833" s="45">
        <v>0</v>
      </c>
      <c r="G833" s="3" t="str">
        <f t="shared" si="13"/>
        <v>0</v>
      </c>
    </row>
    <row r="834" spans="1:7" x14ac:dyDescent="0.25">
      <c r="A834" s="43">
        <v>266</v>
      </c>
      <c r="B834" s="44"/>
      <c r="C834" s="46" t="s">
        <v>8</v>
      </c>
      <c r="D834" s="47" t="s">
        <v>158</v>
      </c>
      <c r="E834" s="56">
        <v>3</v>
      </c>
      <c r="F834" s="45">
        <v>1</v>
      </c>
      <c r="G834" s="3" t="str">
        <f t="shared" si="13"/>
        <v>1</v>
      </c>
    </row>
    <row r="835" spans="1:7" x14ac:dyDescent="0.25">
      <c r="A835" s="43">
        <v>114</v>
      </c>
      <c r="B835" s="44"/>
      <c r="C835" s="46" t="s">
        <v>8</v>
      </c>
      <c r="D835" s="47" t="s">
        <v>158</v>
      </c>
      <c r="E835" s="56">
        <v>3</v>
      </c>
      <c r="F835" s="45">
        <v>2</v>
      </c>
      <c r="G835" s="3" t="str">
        <f t="shared" ref="G835:G898" si="14">IF(ISBLANK(F835)=TRUE,"Cases diagnosed prior to 2007 (no Charlson score)",IF(F835=0,"0",IF(F835=1,"1",IF(F835=2,"2",IF(F835="3+","3+","check")))))</f>
        <v>2</v>
      </c>
    </row>
    <row r="836" spans="1:7" x14ac:dyDescent="0.25">
      <c r="A836" s="43">
        <v>66</v>
      </c>
      <c r="B836" s="44"/>
      <c r="C836" s="46" t="s">
        <v>8</v>
      </c>
      <c r="D836" s="47" t="s">
        <v>158</v>
      </c>
      <c r="E836" s="56">
        <v>3</v>
      </c>
      <c r="F836" s="45" t="s">
        <v>109</v>
      </c>
      <c r="G836" s="3" t="str">
        <f t="shared" si="14"/>
        <v>3+</v>
      </c>
    </row>
    <row r="837" spans="1:7" x14ac:dyDescent="0.25">
      <c r="A837" s="43">
        <v>1880</v>
      </c>
      <c r="B837" s="44"/>
      <c r="C837" s="46" t="s">
        <v>8</v>
      </c>
      <c r="D837" s="47" t="s">
        <v>158</v>
      </c>
      <c r="E837" s="56">
        <v>3</v>
      </c>
      <c r="F837" s="45"/>
      <c r="G837" s="3" t="str">
        <f t="shared" si="14"/>
        <v>Cases diagnosed prior to 2007 (no Charlson score)</v>
      </c>
    </row>
    <row r="838" spans="1:7" x14ac:dyDescent="0.25">
      <c r="A838" s="43">
        <v>6620</v>
      </c>
      <c r="B838" s="44"/>
      <c r="C838" s="46" t="s">
        <v>8</v>
      </c>
      <c r="D838" s="47" t="s">
        <v>158</v>
      </c>
      <c r="E838" s="56">
        <v>4</v>
      </c>
      <c r="F838" s="45">
        <v>0</v>
      </c>
      <c r="G838" s="3" t="str">
        <f t="shared" si="14"/>
        <v>0</v>
      </c>
    </row>
    <row r="839" spans="1:7" x14ac:dyDescent="0.25">
      <c r="A839" s="43">
        <v>613</v>
      </c>
      <c r="B839" s="44"/>
      <c r="C839" s="46" t="s">
        <v>8</v>
      </c>
      <c r="D839" s="47" t="s">
        <v>158</v>
      </c>
      <c r="E839" s="56">
        <v>4</v>
      </c>
      <c r="F839" s="45">
        <v>1</v>
      </c>
      <c r="G839" s="3" t="str">
        <f t="shared" si="14"/>
        <v>1</v>
      </c>
    </row>
    <row r="840" spans="1:7" x14ac:dyDescent="0.25">
      <c r="A840" s="43">
        <v>258</v>
      </c>
      <c r="B840" s="44"/>
      <c r="C840" s="46" t="s">
        <v>8</v>
      </c>
      <c r="D840" s="47" t="s">
        <v>158</v>
      </c>
      <c r="E840" s="56">
        <v>4</v>
      </c>
      <c r="F840" s="45">
        <v>2</v>
      </c>
      <c r="G840" s="3" t="str">
        <f t="shared" si="14"/>
        <v>2</v>
      </c>
    </row>
    <row r="841" spans="1:7" x14ac:dyDescent="0.25">
      <c r="A841" s="43">
        <v>173</v>
      </c>
      <c r="B841" s="44"/>
      <c r="C841" s="46" t="s">
        <v>8</v>
      </c>
      <c r="D841" s="47" t="s">
        <v>158</v>
      </c>
      <c r="E841" s="56">
        <v>4</v>
      </c>
      <c r="F841" s="45" t="s">
        <v>109</v>
      </c>
      <c r="G841" s="3" t="str">
        <f t="shared" si="14"/>
        <v>3+</v>
      </c>
    </row>
    <row r="842" spans="1:7" x14ac:dyDescent="0.25">
      <c r="A842" s="43">
        <v>4209</v>
      </c>
      <c r="B842" s="44"/>
      <c r="C842" s="46" t="s">
        <v>8</v>
      </c>
      <c r="D842" s="47" t="s">
        <v>158</v>
      </c>
      <c r="E842" s="56">
        <v>4</v>
      </c>
      <c r="F842" s="45"/>
      <c r="G842" s="3" t="str">
        <f t="shared" si="14"/>
        <v>Cases diagnosed prior to 2007 (no Charlson score)</v>
      </c>
    </row>
    <row r="843" spans="1:7" x14ac:dyDescent="0.25">
      <c r="A843" s="43">
        <v>8229</v>
      </c>
      <c r="B843" s="44"/>
      <c r="C843" s="46" t="s">
        <v>8</v>
      </c>
      <c r="D843" s="47" t="s">
        <v>158</v>
      </c>
      <c r="E843" s="56">
        <v>5</v>
      </c>
      <c r="F843" s="45">
        <v>0</v>
      </c>
      <c r="G843" s="3" t="str">
        <f t="shared" si="14"/>
        <v>0</v>
      </c>
    </row>
    <row r="844" spans="1:7" x14ac:dyDescent="0.25">
      <c r="A844" s="43">
        <v>724</v>
      </c>
      <c r="B844" s="44"/>
      <c r="C844" s="46" t="s">
        <v>8</v>
      </c>
      <c r="D844" s="47" t="s">
        <v>158</v>
      </c>
      <c r="E844" s="56">
        <v>5</v>
      </c>
      <c r="F844" s="45">
        <v>1</v>
      </c>
      <c r="G844" s="3" t="str">
        <f t="shared" si="14"/>
        <v>1</v>
      </c>
    </row>
    <row r="845" spans="1:7" x14ac:dyDescent="0.25">
      <c r="A845" s="43">
        <v>346</v>
      </c>
      <c r="B845" s="44"/>
      <c r="C845" s="46" t="s">
        <v>8</v>
      </c>
      <c r="D845" s="47" t="s">
        <v>158</v>
      </c>
      <c r="E845" s="56">
        <v>5</v>
      </c>
      <c r="F845" s="45">
        <v>2</v>
      </c>
      <c r="G845" s="3" t="str">
        <f t="shared" si="14"/>
        <v>2</v>
      </c>
    </row>
    <row r="846" spans="1:7" x14ac:dyDescent="0.25">
      <c r="A846" s="43">
        <v>284</v>
      </c>
      <c r="B846" s="44"/>
      <c r="C846" s="46" t="s">
        <v>8</v>
      </c>
      <c r="D846" s="47" t="s">
        <v>158</v>
      </c>
      <c r="E846" s="56">
        <v>5</v>
      </c>
      <c r="F846" s="45" t="s">
        <v>109</v>
      </c>
      <c r="G846" s="3" t="str">
        <f t="shared" si="14"/>
        <v>3+</v>
      </c>
    </row>
    <row r="847" spans="1:7" x14ac:dyDescent="0.25">
      <c r="A847" s="43">
        <v>4858</v>
      </c>
      <c r="B847" s="44"/>
      <c r="C847" s="48" t="s">
        <v>8</v>
      </c>
      <c r="D847" s="47" t="s">
        <v>158</v>
      </c>
      <c r="E847" s="56">
        <v>5</v>
      </c>
      <c r="F847" s="45"/>
      <c r="G847" s="3" t="str">
        <f t="shared" si="14"/>
        <v>Cases diagnosed prior to 2007 (no Charlson score)</v>
      </c>
    </row>
    <row r="848" spans="1:7" x14ac:dyDescent="0.25">
      <c r="A848" s="43">
        <v>3831</v>
      </c>
      <c r="B848" s="44"/>
      <c r="C848" s="46" t="s">
        <v>20</v>
      </c>
      <c r="D848" s="47" t="s">
        <v>158</v>
      </c>
      <c r="E848" s="56">
        <v>1</v>
      </c>
      <c r="F848" s="45">
        <v>0</v>
      </c>
      <c r="G848" s="3" t="str">
        <f t="shared" si="14"/>
        <v>0</v>
      </c>
    </row>
    <row r="849" spans="1:7" x14ac:dyDescent="0.25">
      <c r="A849" s="43">
        <v>197</v>
      </c>
      <c r="B849" s="44"/>
      <c r="C849" s="46" t="s">
        <v>20</v>
      </c>
      <c r="D849" s="47" t="s">
        <v>158</v>
      </c>
      <c r="E849" s="56">
        <v>1</v>
      </c>
      <c r="F849" s="45">
        <v>1</v>
      </c>
      <c r="G849" s="3" t="str">
        <f t="shared" si="14"/>
        <v>1</v>
      </c>
    </row>
    <row r="850" spans="1:7" x14ac:dyDescent="0.25">
      <c r="A850" s="43">
        <v>122</v>
      </c>
      <c r="B850" s="44"/>
      <c r="C850" s="46" t="s">
        <v>20</v>
      </c>
      <c r="D850" s="47" t="s">
        <v>158</v>
      </c>
      <c r="E850" s="56">
        <v>1</v>
      </c>
      <c r="F850" s="45">
        <v>2</v>
      </c>
      <c r="G850" s="3" t="str">
        <f t="shared" si="14"/>
        <v>2</v>
      </c>
    </row>
    <row r="851" spans="1:7" x14ac:dyDescent="0.25">
      <c r="A851" s="43">
        <v>52</v>
      </c>
      <c r="B851" s="44"/>
      <c r="C851" s="46" t="s">
        <v>20</v>
      </c>
      <c r="D851" s="47" t="s">
        <v>158</v>
      </c>
      <c r="E851" s="56">
        <v>1</v>
      </c>
      <c r="F851" s="45" t="s">
        <v>109</v>
      </c>
      <c r="G851" s="3" t="str">
        <f t="shared" si="14"/>
        <v>3+</v>
      </c>
    </row>
    <row r="852" spans="1:7" x14ac:dyDescent="0.25">
      <c r="A852" s="43">
        <v>2836</v>
      </c>
      <c r="B852" s="44"/>
      <c r="C852" s="46" t="s">
        <v>20</v>
      </c>
      <c r="D852" s="47" t="s">
        <v>158</v>
      </c>
      <c r="E852" s="56">
        <v>1</v>
      </c>
      <c r="F852" s="45"/>
      <c r="G852" s="3" t="str">
        <f t="shared" si="14"/>
        <v>Cases diagnosed prior to 2007 (no Charlson score)</v>
      </c>
    </row>
    <row r="853" spans="1:7" x14ac:dyDescent="0.25">
      <c r="A853" s="43">
        <v>3876</v>
      </c>
      <c r="B853" s="44"/>
      <c r="C853" s="46" t="s">
        <v>20</v>
      </c>
      <c r="D853" s="47" t="s">
        <v>158</v>
      </c>
      <c r="E853" s="56">
        <v>2</v>
      </c>
      <c r="F853" s="45">
        <v>0</v>
      </c>
      <c r="G853" s="3" t="str">
        <f t="shared" si="14"/>
        <v>0</v>
      </c>
    </row>
    <row r="854" spans="1:7" x14ac:dyDescent="0.25">
      <c r="A854" s="43">
        <v>265</v>
      </c>
      <c r="B854" s="44"/>
      <c r="C854" s="46" t="s">
        <v>20</v>
      </c>
      <c r="D854" s="47" t="s">
        <v>158</v>
      </c>
      <c r="E854" s="56">
        <v>2</v>
      </c>
      <c r="F854" s="45">
        <v>1</v>
      </c>
      <c r="G854" s="3" t="str">
        <f t="shared" si="14"/>
        <v>1</v>
      </c>
    </row>
    <row r="855" spans="1:7" x14ac:dyDescent="0.25">
      <c r="A855" s="43">
        <v>140</v>
      </c>
      <c r="B855" s="44"/>
      <c r="C855" s="46" t="s">
        <v>20</v>
      </c>
      <c r="D855" s="47" t="s">
        <v>158</v>
      </c>
      <c r="E855" s="56">
        <v>2</v>
      </c>
      <c r="F855" s="45">
        <v>2</v>
      </c>
      <c r="G855" s="3" t="str">
        <f t="shared" si="14"/>
        <v>2</v>
      </c>
    </row>
    <row r="856" spans="1:7" x14ac:dyDescent="0.25">
      <c r="A856" s="43">
        <v>105</v>
      </c>
      <c r="B856" s="44"/>
      <c r="C856" s="46" t="s">
        <v>20</v>
      </c>
      <c r="D856" s="47" t="s">
        <v>158</v>
      </c>
      <c r="E856" s="56">
        <v>2</v>
      </c>
      <c r="F856" s="45" t="s">
        <v>109</v>
      </c>
      <c r="G856" s="3" t="str">
        <f t="shared" si="14"/>
        <v>3+</v>
      </c>
    </row>
    <row r="857" spans="1:7" x14ac:dyDescent="0.25">
      <c r="A857" s="43">
        <v>2704</v>
      </c>
      <c r="B857" s="44"/>
      <c r="C857" s="46" t="s">
        <v>20</v>
      </c>
      <c r="D857" s="47" t="s">
        <v>158</v>
      </c>
      <c r="E857" s="56">
        <v>2</v>
      </c>
      <c r="F857" s="45"/>
      <c r="G857" s="3" t="str">
        <f t="shared" si="14"/>
        <v>Cases diagnosed prior to 2007 (no Charlson score)</v>
      </c>
    </row>
    <row r="858" spans="1:7" x14ac:dyDescent="0.25">
      <c r="A858" s="43">
        <v>7540</v>
      </c>
      <c r="B858" s="44"/>
      <c r="C858" s="46" t="s">
        <v>20</v>
      </c>
      <c r="D858" s="47" t="s">
        <v>158</v>
      </c>
      <c r="E858" s="56">
        <v>3</v>
      </c>
      <c r="F858" s="45">
        <v>0</v>
      </c>
      <c r="G858" s="3" t="str">
        <f t="shared" si="14"/>
        <v>0</v>
      </c>
    </row>
    <row r="859" spans="1:7" x14ac:dyDescent="0.25">
      <c r="A859" s="43">
        <v>548</v>
      </c>
      <c r="B859" s="44"/>
      <c r="C859" s="46" t="s">
        <v>20</v>
      </c>
      <c r="D859" s="47" t="s">
        <v>158</v>
      </c>
      <c r="E859" s="56">
        <v>3</v>
      </c>
      <c r="F859" s="45">
        <v>1</v>
      </c>
      <c r="G859" s="3" t="str">
        <f t="shared" si="14"/>
        <v>1</v>
      </c>
    </row>
    <row r="860" spans="1:7" x14ac:dyDescent="0.25">
      <c r="A860" s="43">
        <v>281</v>
      </c>
      <c r="B860" s="44"/>
      <c r="C860" s="46" t="s">
        <v>20</v>
      </c>
      <c r="D860" s="47" t="s">
        <v>158</v>
      </c>
      <c r="E860" s="56">
        <v>3</v>
      </c>
      <c r="F860" s="45">
        <v>2</v>
      </c>
      <c r="G860" s="3" t="str">
        <f t="shared" si="14"/>
        <v>2</v>
      </c>
    </row>
    <row r="861" spans="1:7" x14ac:dyDescent="0.25">
      <c r="A861" s="43">
        <v>176</v>
      </c>
      <c r="B861" s="44"/>
      <c r="C861" s="46" t="s">
        <v>20</v>
      </c>
      <c r="D861" s="47" t="s">
        <v>158</v>
      </c>
      <c r="E861" s="56">
        <v>3</v>
      </c>
      <c r="F861" s="45" t="s">
        <v>109</v>
      </c>
      <c r="G861" s="3" t="str">
        <f t="shared" si="14"/>
        <v>3+</v>
      </c>
    </row>
    <row r="862" spans="1:7" x14ac:dyDescent="0.25">
      <c r="A862" s="43">
        <v>4941</v>
      </c>
      <c r="B862" s="44"/>
      <c r="C862" s="46" t="s">
        <v>20</v>
      </c>
      <c r="D862" s="47" t="s">
        <v>158</v>
      </c>
      <c r="E862" s="56">
        <v>3</v>
      </c>
      <c r="F862" s="45"/>
      <c r="G862" s="3" t="str">
        <f t="shared" si="14"/>
        <v>Cases diagnosed prior to 2007 (no Charlson score)</v>
      </c>
    </row>
    <row r="863" spans="1:7" x14ac:dyDescent="0.25">
      <c r="A863" s="43">
        <v>7368</v>
      </c>
      <c r="B863" s="44"/>
      <c r="C863" s="46" t="s">
        <v>20</v>
      </c>
      <c r="D863" s="47" t="s">
        <v>158</v>
      </c>
      <c r="E863" s="56">
        <v>4</v>
      </c>
      <c r="F863" s="45">
        <v>0</v>
      </c>
      <c r="G863" s="3" t="str">
        <f t="shared" si="14"/>
        <v>0</v>
      </c>
    </row>
    <row r="864" spans="1:7" x14ac:dyDescent="0.25">
      <c r="A864" s="43">
        <v>625</v>
      </c>
      <c r="B864" s="44"/>
      <c r="C864" s="46" t="s">
        <v>20</v>
      </c>
      <c r="D864" s="47" t="s">
        <v>158</v>
      </c>
      <c r="E864" s="56">
        <v>4</v>
      </c>
      <c r="F864" s="45">
        <v>1</v>
      </c>
      <c r="G864" s="3" t="str">
        <f t="shared" si="14"/>
        <v>1</v>
      </c>
    </row>
    <row r="865" spans="1:7" x14ac:dyDescent="0.25">
      <c r="A865" s="43">
        <v>271</v>
      </c>
      <c r="B865" s="44"/>
      <c r="C865" s="46" t="s">
        <v>20</v>
      </c>
      <c r="D865" s="47" t="s">
        <v>158</v>
      </c>
      <c r="E865" s="56">
        <v>4</v>
      </c>
      <c r="F865" s="45">
        <v>2</v>
      </c>
      <c r="G865" s="3" t="str">
        <f t="shared" si="14"/>
        <v>2</v>
      </c>
    </row>
    <row r="866" spans="1:7" x14ac:dyDescent="0.25">
      <c r="A866" s="43">
        <v>228</v>
      </c>
      <c r="B866" s="44"/>
      <c r="C866" s="46" t="s">
        <v>20</v>
      </c>
      <c r="D866" s="47" t="s">
        <v>158</v>
      </c>
      <c r="E866" s="56">
        <v>4</v>
      </c>
      <c r="F866" s="45" t="s">
        <v>109</v>
      </c>
      <c r="G866" s="3" t="str">
        <f t="shared" si="14"/>
        <v>3+</v>
      </c>
    </row>
    <row r="867" spans="1:7" x14ac:dyDescent="0.25">
      <c r="A867" s="43">
        <v>4660</v>
      </c>
      <c r="B867" s="44"/>
      <c r="C867" s="46" t="s">
        <v>20</v>
      </c>
      <c r="D867" s="47" t="s">
        <v>158</v>
      </c>
      <c r="E867" s="56">
        <v>4</v>
      </c>
      <c r="F867" s="45"/>
      <c r="G867" s="3" t="str">
        <f t="shared" si="14"/>
        <v>Cases diagnosed prior to 2007 (no Charlson score)</v>
      </c>
    </row>
    <row r="868" spans="1:7" x14ac:dyDescent="0.25">
      <c r="A868" s="43">
        <v>5266</v>
      </c>
      <c r="B868" s="44"/>
      <c r="C868" s="46" t="s">
        <v>20</v>
      </c>
      <c r="D868" s="47" t="s">
        <v>158</v>
      </c>
      <c r="E868" s="56">
        <v>5</v>
      </c>
      <c r="F868" s="45">
        <v>0</v>
      </c>
      <c r="G868" s="3" t="str">
        <f t="shared" si="14"/>
        <v>0</v>
      </c>
    </row>
    <row r="869" spans="1:7" x14ac:dyDescent="0.25">
      <c r="A869" s="43">
        <v>520</v>
      </c>
      <c r="B869" s="44"/>
      <c r="C869" s="46" t="s">
        <v>20</v>
      </c>
      <c r="D869" s="47" t="s">
        <v>158</v>
      </c>
      <c r="E869" s="56">
        <v>5</v>
      </c>
      <c r="F869" s="45">
        <v>1</v>
      </c>
      <c r="G869" s="3" t="str">
        <f t="shared" si="14"/>
        <v>1</v>
      </c>
    </row>
    <row r="870" spans="1:7" x14ac:dyDescent="0.25">
      <c r="A870" s="43">
        <v>255</v>
      </c>
      <c r="B870" s="44"/>
      <c r="C870" s="46" t="s">
        <v>20</v>
      </c>
      <c r="D870" s="47" t="s">
        <v>158</v>
      </c>
      <c r="E870" s="56">
        <v>5</v>
      </c>
      <c r="F870" s="45">
        <v>2</v>
      </c>
      <c r="G870" s="3" t="str">
        <f t="shared" si="14"/>
        <v>2</v>
      </c>
    </row>
    <row r="871" spans="1:7" x14ac:dyDescent="0.25">
      <c r="A871" s="43">
        <v>189</v>
      </c>
      <c r="B871" s="44"/>
      <c r="C871" s="46" t="s">
        <v>20</v>
      </c>
      <c r="D871" s="47" t="s">
        <v>158</v>
      </c>
      <c r="E871" s="56">
        <v>5</v>
      </c>
      <c r="F871" s="45" t="s">
        <v>109</v>
      </c>
      <c r="G871" s="3" t="str">
        <f t="shared" si="14"/>
        <v>3+</v>
      </c>
    </row>
    <row r="872" spans="1:7" x14ac:dyDescent="0.25">
      <c r="A872" s="43">
        <v>3526</v>
      </c>
      <c r="B872" s="44"/>
      <c r="C872" s="48" t="s">
        <v>20</v>
      </c>
      <c r="D872" s="47" t="s">
        <v>158</v>
      </c>
      <c r="E872" s="56">
        <v>5</v>
      </c>
      <c r="F872" s="45"/>
      <c r="G872" s="3" t="str">
        <f t="shared" si="14"/>
        <v>Cases diagnosed prior to 2007 (no Charlson score)</v>
      </c>
    </row>
    <row r="873" spans="1:7" x14ac:dyDescent="0.25">
      <c r="A873" s="43">
        <v>3885</v>
      </c>
      <c r="B873" s="44"/>
      <c r="C873" s="46" t="s">
        <v>16</v>
      </c>
      <c r="D873" s="47" t="s">
        <v>158</v>
      </c>
      <c r="E873" s="56">
        <v>1</v>
      </c>
      <c r="F873" s="45">
        <v>0</v>
      </c>
      <c r="G873" s="3" t="str">
        <f t="shared" si="14"/>
        <v>0</v>
      </c>
    </row>
    <row r="874" spans="1:7" x14ac:dyDescent="0.25">
      <c r="A874" s="43">
        <v>231</v>
      </c>
      <c r="B874" s="44"/>
      <c r="C874" s="46" t="s">
        <v>16</v>
      </c>
      <c r="D874" s="47" t="s">
        <v>158</v>
      </c>
      <c r="E874" s="56">
        <v>1</v>
      </c>
      <c r="F874" s="45">
        <v>1</v>
      </c>
      <c r="G874" s="3" t="str">
        <f t="shared" si="14"/>
        <v>1</v>
      </c>
    </row>
    <row r="875" spans="1:7" x14ac:dyDescent="0.25">
      <c r="A875" s="43">
        <v>121</v>
      </c>
      <c r="B875" s="44"/>
      <c r="C875" s="46" t="s">
        <v>16</v>
      </c>
      <c r="D875" s="47" t="s">
        <v>158</v>
      </c>
      <c r="E875" s="56">
        <v>1</v>
      </c>
      <c r="F875" s="45">
        <v>2</v>
      </c>
      <c r="G875" s="3" t="str">
        <f t="shared" si="14"/>
        <v>2</v>
      </c>
    </row>
    <row r="876" spans="1:7" x14ac:dyDescent="0.25">
      <c r="A876" s="43">
        <v>67</v>
      </c>
      <c r="B876" s="44"/>
      <c r="C876" s="46" t="s">
        <v>16</v>
      </c>
      <c r="D876" s="47" t="s">
        <v>158</v>
      </c>
      <c r="E876" s="56">
        <v>1</v>
      </c>
      <c r="F876" s="45" t="s">
        <v>109</v>
      </c>
      <c r="G876" s="3" t="str">
        <f t="shared" si="14"/>
        <v>3+</v>
      </c>
    </row>
    <row r="877" spans="1:7" x14ac:dyDescent="0.25">
      <c r="A877" s="43">
        <v>2451</v>
      </c>
      <c r="B877" s="44"/>
      <c r="C877" s="46" t="s">
        <v>16</v>
      </c>
      <c r="D877" s="47" t="s">
        <v>158</v>
      </c>
      <c r="E877" s="56">
        <v>1</v>
      </c>
      <c r="F877" s="45"/>
      <c r="G877" s="3" t="str">
        <f t="shared" si="14"/>
        <v>Cases diagnosed prior to 2007 (no Charlson score)</v>
      </c>
    </row>
    <row r="878" spans="1:7" x14ac:dyDescent="0.25">
      <c r="A878" s="43">
        <v>3748</v>
      </c>
      <c r="B878" s="44"/>
      <c r="C878" s="46" t="s">
        <v>16</v>
      </c>
      <c r="D878" s="47" t="s">
        <v>158</v>
      </c>
      <c r="E878" s="56">
        <v>2</v>
      </c>
      <c r="F878" s="45">
        <v>0</v>
      </c>
      <c r="G878" s="3" t="str">
        <f t="shared" si="14"/>
        <v>0</v>
      </c>
    </row>
    <row r="879" spans="1:7" x14ac:dyDescent="0.25">
      <c r="A879" s="43">
        <v>225</v>
      </c>
      <c r="B879" s="44"/>
      <c r="C879" s="46" t="s">
        <v>16</v>
      </c>
      <c r="D879" s="47" t="s">
        <v>158</v>
      </c>
      <c r="E879" s="56">
        <v>2</v>
      </c>
      <c r="F879" s="45">
        <v>1</v>
      </c>
      <c r="G879" s="3" t="str">
        <f t="shared" si="14"/>
        <v>1</v>
      </c>
    </row>
    <row r="880" spans="1:7" x14ac:dyDescent="0.25">
      <c r="A880" s="43">
        <v>113</v>
      </c>
      <c r="B880" s="44"/>
      <c r="C880" s="46" t="s">
        <v>16</v>
      </c>
      <c r="D880" s="47" t="s">
        <v>158</v>
      </c>
      <c r="E880" s="56">
        <v>2</v>
      </c>
      <c r="F880" s="45">
        <v>2</v>
      </c>
      <c r="G880" s="3" t="str">
        <f t="shared" si="14"/>
        <v>2</v>
      </c>
    </row>
    <row r="881" spans="1:7" x14ac:dyDescent="0.25">
      <c r="A881" s="43">
        <v>77</v>
      </c>
      <c r="B881" s="44"/>
      <c r="C881" s="46" t="s">
        <v>16</v>
      </c>
      <c r="D881" s="47" t="s">
        <v>158</v>
      </c>
      <c r="E881" s="56">
        <v>2</v>
      </c>
      <c r="F881" s="45" t="s">
        <v>109</v>
      </c>
      <c r="G881" s="3" t="str">
        <f t="shared" si="14"/>
        <v>3+</v>
      </c>
    </row>
    <row r="882" spans="1:7" x14ac:dyDescent="0.25">
      <c r="A882" s="43">
        <v>2330</v>
      </c>
      <c r="B882" s="44"/>
      <c r="C882" s="46" t="s">
        <v>16</v>
      </c>
      <c r="D882" s="47" t="s">
        <v>158</v>
      </c>
      <c r="E882" s="56">
        <v>2</v>
      </c>
      <c r="F882" s="45"/>
      <c r="G882" s="3" t="str">
        <f t="shared" si="14"/>
        <v>Cases diagnosed prior to 2007 (no Charlson score)</v>
      </c>
    </row>
    <row r="883" spans="1:7" x14ac:dyDescent="0.25">
      <c r="A883" s="43">
        <v>4912</v>
      </c>
      <c r="B883" s="44"/>
      <c r="C883" s="46" t="s">
        <v>16</v>
      </c>
      <c r="D883" s="47" t="s">
        <v>158</v>
      </c>
      <c r="E883" s="56">
        <v>3</v>
      </c>
      <c r="F883" s="45">
        <v>0</v>
      </c>
      <c r="G883" s="3" t="str">
        <f t="shared" si="14"/>
        <v>0</v>
      </c>
    </row>
    <row r="884" spans="1:7" x14ac:dyDescent="0.25">
      <c r="A884" s="43">
        <v>364</v>
      </c>
      <c r="B884" s="44"/>
      <c r="C884" s="46" t="s">
        <v>16</v>
      </c>
      <c r="D884" s="47" t="s">
        <v>158</v>
      </c>
      <c r="E884" s="56">
        <v>3</v>
      </c>
      <c r="F884" s="45">
        <v>1</v>
      </c>
      <c r="G884" s="3" t="str">
        <f t="shared" si="14"/>
        <v>1</v>
      </c>
    </row>
    <row r="885" spans="1:7" x14ac:dyDescent="0.25">
      <c r="A885" s="43">
        <v>163</v>
      </c>
      <c r="B885" s="44"/>
      <c r="C885" s="46" t="s">
        <v>16</v>
      </c>
      <c r="D885" s="47" t="s">
        <v>158</v>
      </c>
      <c r="E885" s="56">
        <v>3</v>
      </c>
      <c r="F885" s="45">
        <v>2</v>
      </c>
      <c r="G885" s="3" t="str">
        <f t="shared" si="14"/>
        <v>2</v>
      </c>
    </row>
    <row r="886" spans="1:7" x14ac:dyDescent="0.25">
      <c r="A886" s="43">
        <v>108</v>
      </c>
      <c r="B886" s="44"/>
      <c r="C886" s="46" t="s">
        <v>16</v>
      </c>
      <c r="D886" s="47" t="s">
        <v>158</v>
      </c>
      <c r="E886" s="56">
        <v>3</v>
      </c>
      <c r="F886" s="45" t="s">
        <v>109</v>
      </c>
      <c r="G886" s="3" t="str">
        <f t="shared" si="14"/>
        <v>3+</v>
      </c>
    </row>
    <row r="887" spans="1:7" x14ac:dyDescent="0.25">
      <c r="A887" s="43">
        <v>3142</v>
      </c>
      <c r="B887" s="44"/>
      <c r="C887" s="46" t="s">
        <v>16</v>
      </c>
      <c r="D887" s="47" t="s">
        <v>158</v>
      </c>
      <c r="E887" s="56">
        <v>3</v>
      </c>
      <c r="F887" s="45"/>
      <c r="G887" s="3" t="str">
        <f t="shared" si="14"/>
        <v>Cases diagnosed prior to 2007 (no Charlson score)</v>
      </c>
    </row>
    <row r="888" spans="1:7" x14ac:dyDescent="0.25">
      <c r="A888" s="43">
        <v>6573</v>
      </c>
      <c r="B888" s="44"/>
      <c r="C888" s="46" t="s">
        <v>16</v>
      </c>
      <c r="D888" s="47" t="s">
        <v>158</v>
      </c>
      <c r="E888" s="56">
        <v>4</v>
      </c>
      <c r="F888" s="45">
        <v>0</v>
      </c>
      <c r="G888" s="3" t="str">
        <f t="shared" si="14"/>
        <v>0</v>
      </c>
    </row>
    <row r="889" spans="1:7" x14ac:dyDescent="0.25">
      <c r="A889" s="43">
        <v>470</v>
      </c>
      <c r="B889" s="44"/>
      <c r="C889" s="46" t="s">
        <v>16</v>
      </c>
      <c r="D889" s="47" t="s">
        <v>158</v>
      </c>
      <c r="E889" s="56">
        <v>4</v>
      </c>
      <c r="F889" s="45">
        <v>1</v>
      </c>
      <c r="G889" s="3" t="str">
        <f t="shared" si="14"/>
        <v>1</v>
      </c>
    </row>
    <row r="890" spans="1:7" x14ac:dyDescent="0.25">
      <c r="A890" s="43">
        <v>238</v>
      </c>
      <c r="B890" s="44"/>
      <c r="C890" s="46" t="s">
        <v>16</v>
      </c>
      <c r="D890" s="47" t="s">
        <v>158</v>
      </c>
      <c r="E890" s="56">
        <v>4</v>
      </c>
      <c r="F890" s="45">
        <v>2</v>
      </c>
      <c r="G890" s="3" t="str">
        <f t="shared" si="14"/>
        <v>2</v>
      </c>
    </row>
    <row r="891" spans="1:7" x14ac:dyDescent="0.25">
      <c r="A891" s="43">
        <v>143</v>
      </c>
      <c r="B891" s="44"/>
      <c r="C891" s="46" t="s">
        <v>16</v>
      </c>
      <c r="D891" s="47" t="s">
        <v>158</v>
      </c>
      <c r="E891" s="56">
        <v>4</v>
      </c>
      <c r="F891" s="45" t="s">
        <v>109</v>
      </c>
      <c r="G891" s="3" t="str">
        <f t="shared" si="14"/>
        <v>3+</v>
      </c>
    </row>
    <row r="892" spans="1:7" x14ac:dyDescent="0.25">
      <c r="A892" s="43">
        <v>3904</v>
      </c>
      <c r="B892" s="44"/>
      <c r="C892" s="46" t="s">
        <v>16</v>
      </c>
      <c r="D892" s="47" t="s">
        <v>158</v>
      </c>
      <c r="E892" s="56">
        <v>4</v>
      </c>
      <c r="F892" s="45"/>
      <c r="G892" s="3" t="str">
        <f t="shared" si="14"/>
        <v>Cases diagnosed prior to 2007 (no Charlson score)</v>
      </c>
    </row>
    <row r="893" spans="1:7" x14ac:dyDescent="0.25">
      <c r="A893" s="43">
        <v>6114</v>
      </c>
      <c r="B893" s="44"/>
      <c r="C893" s="46" t="s">
        <v>16</v>
      </c>
      <c r="D893" s="47" t="s">
        <v>158</v>
      </c>
      <c r="E893" s="56">
        <v>5</v>
      </c>
      <c r="F893" s="45">
        <v>0</v>
      </c>
      <c r="G893" s="3" t="str">
        <f t="shared" si="14"/>
        <v>0</v>
      </c>
    </row>
    <row r="894" spans="1:7" x14ac:dyDescent="0.25">
      <c r="A894" s="43">
        <v>530</v>
      </c>
      <c r="B894" s="44"/>
      <c r="C894" s="46" t="s">
        <v>16</v>
      </c>
      <c r="D894" s="47" t="s">
        <v>158</v>
      </c>
      <c r="E894" s="56">
        <v>5</v>
      </c>
      <c r="F894" s="45">
        <v>1</v>
      </c>
      <c r="G894" s="3" t="str">
        <f t="shared" si="14"/>
        <v>1</v>
      </c>
    </row>
    <row r="895" spans="1:7" x14ac:dyDescent="0.25">
      <c r="A895" s="43">
        <v>257</v>
      </c>
      <c r="B895" s="44"/>
      <c r="C895" s="46" t="s">
        <v>16</v>
      </c>
      <c r="D895" s="47" t="s">
        <v>158</v>
      </c>
      <c r="E895" s="56">
        <v>5</v>
      </c>
      <c r="F895" s="45">
        <v>2</v>
      </c>
      <c r="G895" s="3" t="str">
        <f t="shared" si="14"/>
        <v>2</v>
      </c>
    </row>
    <row r="896" spans="1:7" x14ac:dyDescent="0.25">
      <c r="A896" s="43">
        <v>192</v>
      </c>
      <c r="B896" s="44"/>
      <c r="C896" s="46" t="s">
        <v>16</v>
      </c>
      <c r="D896" s="47" t="s">
        <v>158</v>
      </c>
      <c r="E896" s="56">
        <v>5</v>
      </c>
      <c r="F896" s="45" t="s">
        <v>109</v>
      </c>
      <c r="G896" s="3" t="str">
        <f t="shared" si="14"/>
        <v>3+</v>
      </c>
    </row>
    <row r="897" spans="1:7" x14ac:dyDescent="0.25">
      <c r="A897" s="43">
        <v>3842</v>
      </c>
      <c r="B897" s="44"/>
      <c r="C897" s="48" t="s">
        <v>16</v>
      </c>
      <c r="D897" s="47" t="s">
        <v>158</v>
      </c>
      <c r="E897" s="56">
        <v>5</v>
      </c>
      <c r="F897" s="45"/>
      <c r="G897" s="3" t="str">
        <f t="shared" si="14"/>
        <v>Cases diagnosed prior to 2007 (no Charlson score)</v>
      </c>
    </row>
    <row r="898" spans="1:7" x14ac:dyDescent="0.25">
      <c r="A898" s="43">
        <v>6708</v>
      </c>
      <c r="B898" s="44"/>
      <c r="C898" s="46" t="s">
        <v>36</v>
      </c>
      <c r="D898" s="47" t="s">
        <v>158</v>
      </c>
      <c r="E898" s="56">
        <v>1</v>
      </c>
      <c r="F898" s="45">
        <v>0</v>
      </c>
      <c r="G898" s="3" t="str">
        <f t="shared" si="14"/>
        <v>0</v>
      </c>
    </row>
    <row r="899" spans="1:7" x14ac:dyDescent="0.25">
      <c r="A899" s="43">
        <v>343</v>
      </c>
      <c r="B899" s="44"/>
      <c r="C899" s="46" t="s">
        <v>36</v>
      </c>
      <c r="D899" s="47" t="s">
        <v>158</v>
      </c>
      <c r="E899" s="56">
        <v>1</v>
      </c>
      <c r="F899" s="45">
        <v>1</v>
      </c>
      <c r="G899" s="3" t="str">
        <f t="shared" ref="G899:G962" si="15">IF(ISBLANK(F899)=TRUE,"Cases diagnosed prior to 2007 (no Charlson score)",IF(F899=0,"0",IF(F899=1,"1",IF(F899=2,"2",IF(F899="3+","3+","check")))))</f>
        <v>1</v>
      </c>
    </row>
    <row r="900" spans="1:7" x14ac:dyDescent="0.25">
      <c r="A900" s="43">
        <v>180</v>
      </c>
      <c r="B900" s="44"/>
      <c r="C900" s="46" t="s">
        <v>36</v>
      </c>
      <c r="D900" s="47" t="s">
        <v>158</v>
      </c>
      <c r="E900" s="56">
        <v>1</v>
      </c>
      <c r="F900" s="45">
        <v>2</v>
      </c>
      <c r="G900" s="3" t="str">
        <f t="shared" si="15"/>
        <v>2</v>
      </c>
    </row>
    <row r="901" spans="1:7" x14ac:dyDescent="0.25">
      <c r="A901" s="43">
        <v>130</v>
      </c>
      <c r="B901" s="44"/>
      <c r="C901" s="46" t="s">
        <v>36</v>
      </c>
      <c r="D901" s="47" t="s">
        <v>158</v>
      </c>
      <c r="E901" s="56">
        <v>1</v>
      </c>
      <c r="F901" s="45" t="s">
        <v>109</v>
      </c>
      <c r="G901" s="3" t="str">
        <f t="shared" si="15"/>
        <v>3+</v>
      </c>
    </row>
    <row r="902" spans="1:7" x14ac:dyDescent="0.25">
      <c r="A902" s="43">
        <v>4513</v>
      </c>
      <c r="B902" s="44"/>
      <c r="C902" s="46" t="s">
        <v>36</v>
      </c>
      <c r="D902" s="47" t="s">
        <v>158</v>
      </c>
      <c r="E902" s="56">
        <v>1</v>
      </c>
      <c r="F902" s="45"/>
      <c r="G902" s="3" t="str">
        <f t="shared" si="15"/>
        <v>Cases diagnosed prior to 2007 (no Charlson score)</v>
      </c>
    </row>
    <row r="903" spans="1:7" x14ac:dyDescent="0.25">
      <c r="A903" s="43">
        <v>5161</v>
      </c>
      <c r="B903" s="44"/>
      <c r="C903" s="46" t="s">
        <v>36</v>
      </c>
      <c r="D903" s="47" t="s">
        <v>158</v>
      </c>
      <c r="E903" s="56">
        <v>2</v>
      </c>
      <c r="F903" s="45">
        <v>0</v>
      </c>
      <c r="G903" s="3" t="str">
        <f t="shared" si="15"/>
        <v>0</v>
      </c>
    </row>
    <row r="904" spans="1:7" x14ac:dyDescent="0.25">
      <c r="A904" s="43">
        <v>342</v>
      </c>
      <c r="B904" s="44"/>
      <c r="C904" s="46" t="s">
        <v>36</v>
      </c>
      <c r="D904" s="47" t="s">
        <v>158</v>
      </c>
      <c r="E904" s="56">
        <v>2</v>
      </c>
      <c r="F904" s="45">
        <v>1</v>
      </c>
      <c r="G904" s="3" t="str">
        <f t="shared" si="15"/>
        <v>1</v>
      </c>
    </row>
    <row r="905" spans="1:7" x14ac:dyDescent="0.25">
      <c r="A905" s="43">
        <v>159</v>
      </c>
      <c r="B905" s="44"/>
      <c r="C905" s="46" t="s">
        <v>36</v>
      </c>
      <c r="D905" s="47" t="s">
        <v>158</v>
      </c>
      <c r="E905" s="56">
        <v>2</v>
      </c>
      <c r="F905" s="45">
        <v>2</v>
      </c>
      <c r="G905" s="3" t="str">
        <f t="shared" si="15"/>
        <v>2</v>
      </c>
    </row>
    <row r="906" spans="1:7" x14ac:dyDescent="0.25">
      <c r="A906" s="43">
        <v>114</v>
      </c>
      <c r="B906" s="44"/>
      <c r="C906" s="46" t="s">
        <v>36</v>
      </c>
      <c r="D906" s="47" t="s">
        <v>158</v>
      </c>
      <c r="E906" s="56">
        <v>2</v>
      </c>
      <c r="F906" s="45" t="s">
        <v>109</v>
      </c>
      <c r="G906" s="3" t="str">
        <f t="shared" si="15"/>
        <v>3+</v>
      </c>
    </row>
    <row r="907" spans="1:7" x14ac:dyDescent="0.25">
      <c r="A907" s="43">
        <v>3341</v>
      </c>
      <c r="B907" s="44"/>
      <c r="C907" s="46" t="s">
        <v>36</v>
      </c>
      <c r="D907" s="47" t="s">
        <v>158</v>
      </c>
      <c r="E907" s="56">
        <v>2</v>
      </c>
      <c r="F907" s="45"/>
      <c r="G907" s="3" t="str">
        <f t="shared" si="15"/>
        <v>Cases diagnosed prior to 2007 (no Charlson score)</v>
      </c>
    </row>
    <row r="908" spans="1:7" x14ac:dyDescent="0.25">
      <c r="A908" s="43">
        <v>4683</v>
      </c>
      <c r="B908" s="44"/>
      <c r="C908" s="46" t="s">
        <v>36</v>
      </c>
      <c r="D908" s="47" t="s">
        <v>158</v>
      </c>
      <c r="E908" s="56">
        <v>3</v>
      </c>
      <c r="F908" s="45">
        <v>0</v>
      </c>
      <c r="G908" s="3" t="str">
        <f t="shared" si="15"/>
        <v>0</v>
      </c>
    </row>
    <row r="909" spans="1:7" x14ac:dyDescent="0.25">
      <c r="A909" s="43">
        <v>355</v>
      </c>
      <c r="B909" s="44"/>
      <c r="C909" s="46" t="s">
        <v>36</v>
      </c>
      <c r="D909" s="47" t="s">
        <v>158</v>
      </c>
      <c r="E909" s="56">
        <v>3</v>
      </c>
      <c r="F909" s="45">
        <v>1</v>
      </c>
      <c r="G909" s="3" t="str">
        <f t="shared" si="15"/>
        <v>1</v>
      </c>
    </row>
    <row r="910" spans="1:7" x14ac:dyDescent="0.25">
      <c r="A910" s="43">
        <v>166</v>
      </c>
      <c r="B910" s="44"/>
      <c r="C910" s="46" t="s">
        <v>36</v>
      </c>
      <c r="D910" s="47" t="s">
        <v>158</v>
      </c>
      <c r="E910" s="56">
        <v>3</v>
      </c>
      <c r="F910" s="45">
        <v>2</v>
      </c>
      <c r="G910" s="3" t="str">
        <f t="shared" si="15"/>
        <v>2</v>
      </c>
    </row>
    <row r="911" spans="1:7" x14ac:dyDescent="0.25">
      <c r="A911" s="43">
        <v>112</v>
      </c>
      <c r="B911" s="44"/>
      <c r="C911" s="46" t="s">
        <v>36</v>
      </c>
      <c r="D911" s="47" t="s">
        <v>158</v>
      </c>
      <c r="E911" s="56">
        <v>3</v>
      </c>
      <c r="F911" s="45" t="s">
        <v>109</v>
      </c>
      <c r="G911" s="3" t="str">
        <f t="shared" si="15"/>
        <v>3+</v>
      </c>
    </row>
    <row r="912" spans="1:7" x14ac:dyDescent="0.25">
      <c r="A912" s="43">
        <v>3108</v>
      </c>
      <c r="B912" s="44"/>
      <c r="C912" s="46" t="s">
        <v>36</v>
      </c>
      <c r="D912" s="47" t="s">
        <v>158</v>
      </c>
      <c r="E912" s="56">
        <v>3</v>
      </c>
      <c r="F912" s="45"/>
      <c r="G912" s="3" t="str">
        <f t="shared" si="15"/>
        <v>Cases diagnosed prior to 2007 (no Charlson score)</v>
      </c>
    </row>
    <row r="913" spans="1:7" x14ac:dyDescent="0.25">
      <c r="A913" s="43">
        <v>4236</v>
      </c>
      <c r="B913" s="44"/>
      <c r="C913" s="46" t="s">
        <v>36</v>
      </c>
      <c r="D913" s="47" t="s">
        <v>158</v>
      </c>
      <c r="E913" s="56">
        <v>4</v>
      </c>
      <c r="F913" s="45">
        <v>0</v>
      </c>
      <c r="G913" s="3" t="str">
        <f t="shared" si="15"/>
        <v>0</v>
      </c>
    </row>
    <row r="914" spans="1:7" x14ac:dyDescent="0.25">
      <c r="A914" s="43">
        <v>316</v>
      </c>
      <c r="B914" s="44"/>
      <c r="C914" s="46" t="s">
        <v>36</v>
      </c>
      <c r="D914" s="47" t="s">
        <v>158</v>
      </c>
      <c r="E914" s="56">
        <v>4</v>
      </c>
      <c r="F914" s="45">
        <v>1</v>
      </c>
      <c r="G914" s="3" t="str">
        <f t="shared" si="15"/>
        <v>1</v>
      </c>
    </row>
    <row r="915" spans="1:7" x14ac:dyDescent="0.25">
      <c r="A915" s="43">
        <v>184</v>
      </c>
      <c r="B915" s="44"/>
      <c r="C915" s="46" t="s">
        <v>36</v>
      </c>
      <c r="D915" s="47" t="s">
        <v>158</v>
      </c>
      <c r="E915" s="56">
        <v>4</v>
      </c>
      <c r="F915" s="45">
        <v>2</v>
      </c>
      <c r="G915" s="3" t="str">
        <f t="shared" si="15"/>
        <v>2</v>
      </c>
    </row>
    <row r="916" spans="1:7" x14ac:dyDescent="0.25">
      <c r="A916" s="43">
        <v>122</v>
      </c>
      <c r="B916" s="44"/>
      <c r="C916" s="46" t="s">
        <v>36</v>
      </c>
      <c r="D916" s="47" t="s">
        <v>158</v>
      </c>
      <c r="E916" s="56">
        <v>4</v>
      </c>
      <c r="F916" s="45" t="s">
        <v>109</v>
      </c>
      <c r="G916" s="3" t="str">
        <f t="shared" si="15"/>
        <v>3+</v>
      </c>
    </row>
    <row r="917" spans="1:7" x14ac:dyDescent="0.25">
      <c r="A917" s="43">
        <v>2791</v>
      </c>
      <c r="B917" s="44"/>
      <c r="C917" s="46" t="s">
        <v>36</v>
      </c>
      <c r="D917" s="47" t="s">
        <v>158</v>
      </c>
      <c r="E917" s="56">
        <v>4</v>
      </c>
      <c r="F917" s="45"/>
      <c r="G917" s="3" t="str">
        <f t="shared" si="15"/>
        <v>Cases diagnosed prior to 2007 (no Charlson score)</v>
      </c>
    </row>
    <row r="918" spans="1:7" x14ac:dyDescent="0.25">
      <c r="A918" s="43">
        <v>2254</v>
      </c>
      <c r="B918" s="44"/>
      <c r="C918" s="46" t="s">
        <v>36</v>
      </c>
      <c r="D918" s="47" t="s">
        <v>158</v>
      </c>
      <c r="E918" s="56">
        <v>5</v>
      </c>
      <c r="F918" s="45">
        <v>0</v>
      </c>
      <c r="G918" s="3" t="str">
        <f t="shared" si="15"/>
        <v>0</v>
      </c>
    </row>
    <row r="919" spans="1:7" x14ac:dyDescent="0.25">
      <c r="A919" s="43">
        <v>206</v>
      </c>
      <c r="B919" s="44"/>
      <c r="C919" s="46" t="s">
        <v>36</v>
      </c>
      <c r="D919" s="47" t="s">
        <v>158</v>
      </c>
      <c r="E919" s="56">
        <v>5</v>
      </c>
      <c r="F919" s="45">
        <v>1</v>
      </c>
      <c r="G919" s="3" t="str">
        <f t="shared" si="15"/>
        <v>1</v>
      </c>
    </row>
    <row r="920" spans="1:7" x14ac:dyDescent="0.25">
      <c r="A920" s="43">
        <v>95</v>
      </c>
      <c r="B920" s="44"/>
      <c r="C920" s="46" t="s">
        <v>36</v>
      </c>
      <c r="D920" s="47" t="s">
        <v>158</v>
      </c>
      <c r="E920" s="56">
        <v>5</v>
      </c>
      <c r="F920" s="45">
        <v>2</v>
      </c>
      <c r="G920" s="3" t="str">
        <f t="shared" si="15"/>
        <v>2</v>
      </c>
    </row>
    <row r="921" spans="1:7" x14ac:dyDescent="0.25">
      <c r="A921" s="43">
        <v>75</v>
      </c>
      <c r="B921" s="44"/>
      <c r="C921" s="46" t="s">
        <v>36</v>
      </c>
      <c r="D921" s="47" t="s">
        <v>158</v>
      </c>
      <c r="E921" s="56">
        <v>5</v>
      </c>
      <c r="F921" s="45" t="s">
        <v>109</v>
      </c>
      <c r="G921" s="3" t="str">
        <f t="shared" si="15"/>
        <v>3+</v>
      </c>
    </row>
    <row r="922" spans="1:7" x14ac:dyDescent="0.25">
      <c r="A922" s="43">
        <v>1479</v>
      </c>
      <c r="B922" s="44"/>
      <c r="C922" s="48" t="s">
        <v>36</v>
      </c>
      <c r="D922" s="47" t="s">
        <v>158</v>
      </c>
      <c r="E922" s="56">
        <v>5</v>
      </c>
      <c r="F922" s="45"/>
      <c r="G922" s="3" t="str">
        <f t="shared" si="15"/>
        <v>Cases diagnosed prior to 2007 (no Charlson score)</v>
      </c>
    </row>
    <row r="923" spans="1:7" x14ac:dyDescent="0.25">
      <c r="A923" s="43">
        <v>1588</v>
      </c>
      <c r="B923" s="44"/>
      <c r="C923" s="46" t="s">
        <v>106</v>
      </c>
      <c r="D923" s="47" t="s">
        <v>158</v>
      </c>
      <c r="E923" s="56">
        <v>1</v>
      </c>
      <c r="F923" s="45">
        <v>0</v>
      </c>
      <c r="G923" s="3" t="str">
        <f t="shared" si="15"/>
        <v>0</v>
      </c>
    </row>
    <row r="924" spans="1:7" x14ac:dyDescent="0.25">
      <c r="A924" s="43">
        <v>96</v>
      </c>
      <c r="B924" s="44"/>
      <c r="C924" s="46" t="s">
        <v>106</v>
      </c>
      <c r="D924" s="47" t="s">
        <v>158</v>
      </c>
      <c r="E924" s="56">
        <v>1</v>
      </c>
      <c r="F924" s="45">
        <v>1</v>
      </c>
      <c r="G924" s="3" t="str">
        <f t="shared" si="15"/>
        <v>1</v>
      </c>
    </row>
    <row r="925" spans="1:7" x14ac:dyDescent="0.25">
      <c r="A925" s="43">
        <v>57</v>
      </c>
      <c r="B925" s="44"/>
      <c r="C925" s="46" t="s">
        <v>106</v>
      </c>
      <c r="D925" s="47" t="s">
        <v>158</v>
      </c>
      <c r="E925" s="56">
        <v>1</v>
      </c>
      <c r="F925" s="45">
        <v>2</v>
      </c>
      <c r="G925" s="3" t="str">
        <f t="shared" si="15"/>
        <v>2</v>
      </c>
    </row>
    <row r="926" spans="1:7" x14ac:dyDescent="0.25">
      <c r="A926" s="43">
        <v>28</v>
      </c>
      <c r="B926" s="44"/>
      <c r="C926" s="46" t="s">
        <v>106</v>
      </c>
      <c r="D926" s="47" t="s">
        <v>158</v>
      </c>
      <c r="E926" s="56">
        <v>1</v>
      </c>
      <c r="F926" s="45" t="s">
        <v>109</v>
      </c>
      <c r="G926" s="3" t="str">
        <f t="shared" si="15"/>
        <v>3+</v>
      </c>
    </row>
    <row r="927" spans="1:7" x14ac:dyDescent="0.25">
      <c r="A927" s="43">
        <v>885</v>
      </c>
      <c r="B927" s="44"/>
      <c r="C927" s="46" t="s">
        <v>106</v>
      </c>
      <c r="D927" s="47" t="s">
        <v>158</v>
      </c>
      <c r="E927" s="56">
        <v>1</v>
      </c>
      <c r="F927" s="45"/>
      <c r="G927" s="3" t="str">
        <f t="shared" si="15"/>
        <v>Cases diagnosed prior to 2007 (no Charlson score)</v>
      </c>
    </row>
    <row r="928" spans="1:7" x14ac:dyDescent="0.25">
      <c r="A928" s="43">
        <v>1437</v>
      </c>
      <c r="B928" s="44"/>
      <c r="C928" s="46" t="s">
        <v>106</v>
      </c>
      <c r="D928" s="47" t="s">
        <v>158</v>
      </c>
      <c r="E928" s="56">
        <v>2</v>
      </c>
      <c r="F928" s="45">
        <v>0</v>
      </c>
      <c r="G928" s="3" t="str">
        <f t="shared" si="15"/>
        <v>0</v>
      </c>
    </row>
    <row r="929" spans="1:7" x14ac:dyDescent="0.25">
      <c r="A929" s="43">
        <v>111</v>
      </c>
      <c r="B929" s="44"/>
      <c r="C929" s="46" t="s">
        <v>106</v>
      </c>
      <c r="D929" s="47" t="s">
        <v>158</v>
      </c>
      <c r="E929" s="56">
        <v>2</v>
      </c>
      <c r="F929" s="45">
        <v>1</v>
      </c>
      <c r="G929" s="3" t="str">
        <f t="shared" si="15"/>
        <v>1</v>
      </c>
    </row>
    <row r="930" spans="1:7" x14ac:dyDescent="0.25">
      <c r="A930" s="43">
        <v>47</v>
      </c>
      <c r="B930" s="44"/>
      <c r="C930" s="46" t="s">
        <v>106</v>
      </c>
      <c r="D930" s="47" t="s">
        <v>158</v>
      </c>
      <c r="E930" s="56">
        <v>2</v>
      </c>
      <c r="F930" s="45">
        <v>2</v>
      </c>
      <c r="G930" s="3" t="str">
        <f t="shared" si="15"/>
        <v>2</v>
      </c>
    </row>
    <row r="931" spans="1:7" x14ac:dyDescent="0.25">
      <c r="A931" s="43">
        <v>32</v>
      </c>
      <c r="B931" s="44"/>
      <c r="C931" s="46" t="s">
        <v>106</v>
      </c>
      <c r="D931" s="47" t="s">
        <v>158</v>
      </c>
      <c r="E931" s="56">
        <v>2</v>
      </c>
      <c r="F931" s="45" t="s">
        <v>109</v>
      </c>
      <c r="G931" s="3" t="str">
        <f t="shared" si="15"/>
        <v>3+</v>
      </c>
    </row>
    <row r="932" spans="1:7" x14ac:dyDescent="0.25">
      <c r="A932" s="43">
        <v>800</v>
      </c>
      <c r="B932" s="44"/>
      <c r="C932" s="46" t="s">
        <v>106</v>
      </c>
      <c r="D932" s="47" t="s">
        <v>158</v>
      </c>
      <c r="E932" s="56">
        <v>2</v>
      </c>
      <c r="F932" s="45"/>
      <c r="G932" s="3" t="str">
        <f t="shared" si="15"/>
        <v>Cases diagnosed prior to 2007 (no Charlson score)</v>
      </c>
    </row>
    <row r="933" spans="1:7" x14ac:dyDescent="0.25">
      <c r="A933" s="43">
        <v>1679</v>
      </c>
      <c r="B933" s="44"/>
      <c r="C933" s="46" t="s">
        <v>106</v>
      </c>
      <c r="D933" s="47" t="s">
        <v>158</v>
      </c>
      <c r="E933" s="56">
        <v>3</v>
      </c>
      <c r="F933" s="45">
        <v>0</v>
      </c>
      <c r="G933" s="3" t="str">
        <f t="shared" si="15"/>
        <v>0</v>
      </c>
    </row>
    <row r="934" spans="1:7" x14ac:dyDescent="0.25">
      <c r="A934" s="43">
        <v>138</v>
      </c>
      <c r="B934" s="44"/>
      <c r="C934" s="46" t="s">
        <v>106</v>
      </c>
      <c r="D934" s="47" t="s">
        <v>158</v>
      </c>
      <c r="E934" s="56">
        <v>3</v>
      </c>
      <c r="F934" s="45">
        <v>1</v>
      </c>
      <c r="G934" s="3" t="str">
        <f t="shared" si="15"/>
        <v>1</v>
      </c>
    </row>
    <row r="935" spans="1:7" x14ac:dyDescent="0.25">
      <c r="A935" s="43">
        <v>80</v>
      </c>
      <c r="B935" s="44"/>
      <c r="C935" s="46" t="s">
        <v>106</v>
      </c>
      <c r="D935" s="47" t="s">
        <v>158</v>
      </c>
      <c r="E935" s="56">
        <v>3</v>
      </c>
      <c r="F935" s="45">
        <v>2</v>
      </c>
      <c r="G935" s="3" t="str">
        <f t="shared" si="15"/>
        <v>2</v>
      </c>
    </row>
    <row r="936" spans="1:7" x14ac:dyDescent="0.25">
      <c r="A936" s="43">
        <v>40</v>
      </c>
      <c r="B936" s="44"/>
      <c r="C936" s="46" t="s">
        <v>106</v>
      </c>
      <c r="D936" s="47" t="s">
        <v>158</v>
      </c>
      <c r="E936" s="56">
        <v>3</v>
      </c>
      <c r="F936" s="45" t="s">
        <v>109</v>
      </c>
      <c r="G936" s="3" t="str">
        <f t="shared" si="15"/>
        <v>3+</v>
      </c>
    </row>
    <row r="937" spans="1:7" x14ac:dyDescent="0.25">
      <c r="A937" s="43">
        <v>904</v>
      </c>
      <c r="B937" s="44"/>
      <c r="C937" s="46" t="s">
        <v>106</v>
      </c>
      <c r="D937" s="47" t="s">
        <v>158</v>
      </c>
      <c r="E937" s="56">
        <v>3</v>
      </c>
      <c r="F937" s="45"/>
      <c r="G937" s="3" t="str">
        <f t="shared" si="15"/>
        <v>Cases diagnosed prior to 2007 (no Charlson score)</v>
      </c>
    </row>
    <row r="938" spans="1:7" x14ac:dyDescent="0.25">
      <c r="A938" s="43">
        <v>1108</v>
      </c>
      <c r="B938" s="44"/>
      <c r="C938" s="46" t="s">
        <v>106</v>
      </c>
      <c r="D938" s="47" t="s">
        <v>158</v>
      </c>
      <c r="E938" s="56">
        <v>4</v>
      </c>
      <c r="F938" s="45">
        <v>0</v>
      </c>
      <c r="G938" s="3" t="str">
        <f t="shared" si="15"/>
        <v>0</v>
      </c>
    </row>
    <row r="939" spans="1:7" x14ac:dyDescent="0.25">
      <c r="A939" s="43">
        <v>130</v>
      </c>
      <c r="B939" s="44"/>
      <c r="C939" s="46" t="s">
        <v>106</v>
      </c>
      <c r="D939" s="47" t="s">
        <v>158</v>
      </c>
      <c r="E939" s="56">
        <v>4</v>
      </c>
      <c r="F939" s="45">
        <v>1</v>
      </c>
      <c r="G939" s="3" t="str">
        <f t="shared" si="15"/>
        <v>1</v>
      </c>
    </row>
    <row r="940" spans="1:7" x14ac:dyDescent="0.25">
      <c r="A940" s="43">
        <v>42</v>
      </c>
      <c r="B940" s="44"/>
      <c r="C940" s="46" t="s">
        <v>106</v>
      </c>
      <c r="D940" s="47" t="s">
        <v>158</v>
      </c>
      <c r="E940" s="56">
        <v>4</v>
      </c>
      <c r="F940" s="45">
        <v>2</v>
      </c>
      <c r="G940" s="3" t="str">
        <f t="shared" si="15"/>
        <v>2</v>
      </c>
    </row>
    <row r="941" spans="1:7" x14ac:dyDescent="0.25">
      <c r="A941" s="43">
        <v>29</v>
      </c>
      <c r="B941" s="44"/>
      <c r="C941" s="46" t="s">
        <v>106</v>
      </c>
      <c r="D941" s="47" t="s">
        <v>158</v>
      </c>
      <c r="E941" s="56">
        <v>4</v>
      </c>
      <c r="F941" s="45" t="s">
        <v>109</v>
      </c>
      <c r="G941" s="3" t="str">
        <f t="shared" si="15"/>
        <v>3+</v>
      </c>
    </row>
    <row r="942" spans="1:7" x14ac:dyDescent="0.25">
      <c r="A942" s="43">
        <v>668</v>
      </c>
      <c r="B942" s="44"/>
      <c r="C942" s="46" t="s">
        <v>106</v>
      </c>
      <c r="D942" s="47" t="s">
        <v>158</v>
      </c>
      <c r="E942" s="56">
        <v>4</v>
      </c>
      <c r="F942" s="45"/>
      <c r="G942" s="3" t="str">
        <f t="shared" si="15"/>
        <v>Cases diagnosed prior to 2007 (no Charlson score)</v>
      </c>
    </row>
    <row r="943" spans="1:7" x14ac:dyDescent="0.25">
      <c r="A943" s="43">
        <v>150</v>
      </c>
      <c r="B943" s="44"/>
      <c r="C943" s="46" t="s">
        <v>106</v>
      </c>
      <c r="D943" s="47" t="s">
        <v>158</v>
      </c>
      <c r="E943" s="56">
        <v>5</v>
      </c>
      <c r="F943" s="45">
        <v>0</v>
      </c>
      <c r="G943" s="3" t="str">
        <f t="shared" si="15"/>
        <v>0</v>
      </c>
    </row>
    <row r="944" spans="1:7" x14ac:dyDescent="0.25">
      <c r="A944" s="43">
        <v>18</v>
      </c>
      <c r="B944" s="44"/>
      <c r="C944" s="46" t="s">
        <v>106</v>
      </c>
      <c r="D944" s="47" t="s">
        <v>158</v>
      </c>
      <c r="E944" s="56">
        <v>5</v>
      </c>
      <c r="F944" s="45">
        <v>1</v>
      </c>
      <c r="G944" s="3" t="str">
        <f t="shared" si="15"/>
        <v>1</v>
      </c>
    </row>
    <row r="945" spans="1:7" x14ac:dyDescent="0.25">
      <c r="A945" s="43">
        <v>6</v>
      </c>
      <c r="B945" s="44"/>
      <c r="C945" s="46" t="s">
        <v>106</v>
      </c>
      <c r="D945" s="47" t="s">
        <v>158</v>
      </c>
      <c r="E945" s="56">
        <v>5</v>
      </c>
      <c r="F945" s="45">
        <v>2</v>
      </c>
      <c r="G945" s="3" t="str">
        <f t="shared" si="15"/>
        <v>2</v>
      </c>
    </row>
    <row r="946" spans="1:7" x14ac:dyDescent="0.25">
      <c r="A946" s="43">
        <v>0</v>
      </c>
      <c r="B946" s="44"/>
      <c r="C946" s="46" t="s">
        <v>106</v>
      </c>
      <c r="D946" s="47" t="s">
        <v>158</v>
      </c>
      <c r="E946" s="56">
        <v>5</v>
      </c>
      <c r="F946" s="45" t="s">
        <v>109</v>
      </c>
      <c r="G946" s="3" t="str">
        <f t="shared" si="15"/>
        <v>3+</v>
      </c>
    </row>
    <row r="947" spans="1:7" x14ac:dyDescent="0.25">
      <c r="A947" s="43">
        <v>87</v>
      </c>
      <c r="B947" s="44"/>
      <c r="C947" s="48" t="s">
        <v>106</v>
      </c>
      <c r="D947" s="47" t="s">
        <v>158</v>
      </c>
      <c r="E947" s="56">
        <v>5</v>
      </c>
      <c r="F947" s="45"/>
      <c r="G947" s="3" t="str">
        <f t="shared" si="15"/>
        <v>Cases diagnosed prior to 2007 (no Charlson score)</v>
      </c>
    </row>
    <row r="948" spans="1:7" x14ac:dyDescent="0.25">
      <c r="A948" s="43">
        <v>19337</v>
      </c>
      <c r="B948" s="44"/>
      <c r="C948" s="47" t="s">
        <v>158</v>
      </c>
      <c r="D948" s="47" t="s">
        <v>158</v>
      </c>
      <c r="E948" s="56">
        <v>1</v>
      </c>
      <c r="F948" s="45">
        <v>0</v>
      </c>
      <c r="G948" s="3" t="str">
        <f t="shared" si="15"/>
        <v>0</v>
      </c>
    </row>
    <row r="949" spans="1:7" x14ac:dyDescent="0.25">
      <c r="A949" s="43">
        <v>1062</v>
      </c>
      <c r="B949" s="44"/>
      <c r="C949" s="47" t="s">
        <v>158</v>
      </c>
      <c r="D949" s="47" t="s">
        <v>158</v>
      </c>
      <c r="E949" s="56">
        <v>1</v>
      </c>
      <c r="F949" s="45">
        <v>1</v>
      </c>
      <c r="G949" s="3" t="str">
        <f t="shared" si="15"/>
        <v>1</v>
      </c>
    </row>
    <row r="950" spans="1:7" x14ac:dyDescent="0.25">
      <c r="A950" s="43">
        <v>589</v>
      </c>
      <c r="B950" s="44"/>
      <c r="C950" s="47" t="s">
        <v>158</v>
      </c>
      <c r="D950" s="47" t="s">
        <v>158</v>
      </c>
      <c r="E950" s="56">
        <v>1</v>
      </c>
      <c r="F950" s="45">
        <v>2</v>
      </c>
      <c r="G950" s="3" t="str">
        <f t="shared" si="15"/>
        <v>2</v>
      </c>
    </row>
    <row r="951" spans="1:7" x14ac:dyDescent="0.25">
      <c r="A951" s="43">
        <v>331</v>
      </c>
      <c r="B951" s="44"/>
      <c r="C951" s="47" t="s">
        <v>158</v>
      </c>
      <c r="D951" s="47" t="s">
        <v>158</v>
      </c>
      <c r="E951" s="56">
        <v>1</v>
      </c>
      <c r="F951" s="45" t="s">
        <v>109</v>
      </c>
      <c r="G951" s="3" t="str">
        <f t="shared" si="15"/>
        <v>3+</v>
      </c>
    </row>
    <row r="952" spans="1:7" x14ac:dyDescent="0.25">
      <c r="A952" s="43">
        <v>12887</v>
      </c>
      <c r="B952" s="44"/>
      <c r="C952" s="47" t="s">
        <v>158</v>
      </c>
      <c r="D952" s="47" t="s">
        <v>158</v>
      </c>
      <c r="E952" s="57">
        <v>1</v>
      </c>
      <c r="F952" s="45"/>
      <c r="G952" s="3" t="str">
        <f t="shared" si="15"/>
        <v>Cases diagnosed prior to 2007 (no Charlson score)</v>
      </c>
    </row>
    <row r="953" spans="1:7" x14ac:dyDescent="0.25">
      <c r="A953" s="43">
        <v>19349</v>
      </c>
      <c r="B953" s="44"/>
      <c r="C953" s="47" t="s">
        <v>158</v>
      </c>
      <c r="D953" s="47" t="s">
        <v>158</v>
      </c>
      <c r="E953" s="56">
        <v>2</v>
      </c>
      <c r="F953" s="45">
        <v>0</v>
      </c>
      <c r="G953" s="3" t="str">
        <f t="shared" si="15"/>
        <v>0</v>
      </c>
    </row>
    <row r="954" spans="1:7" x14ac:dyDescent="0.25">
      <c r="A954" s="43">
        <v>1308</v>
      </c>
      <c r="B954" s="44"/>
      <c r="C954" s="47" t="s">
        <v>158</v>
      </c>
      <c r="D954" s="47" t="s">
        <v>158</v>
      </c>
      <c r="E954" s="56">
        <v>2</v>
      </c>
      <c r="F954" s="45">
        <v>1</v>
      </c>
      <c r="G954" s="3" t="str">
        <f t="shared" si="15"/>
        <v>1</v>
      </c>
    </row>
    <row r="955" spans="1:7" x14ac:dyDescent="0.25">
      <c r="A955" s="43">
        <v>627</v>
      </c>
      <c r="B955" s="44"/>
      <c r="C955" s="47" t="s">
        <v>158</v>
      </c>
      <c r="D955" s="47" t="s">
        <v>158</v>
      </c>
      <c r="E955" s="56">
        <v>2</v>
      </c>
      <c r="F955" s="45">
        <v>2</v>
      </c>
      <c r="G955" s="3" t="str">
        <f t="shared" si="15"/>
        <v>2</v>
      </c>
    </row>
    <row r="956" spans="1:7" x14ac:dyDescent="0.25">
      <c r="A956" s="43">
        <v>411</v>
      </c>
      <c r="B956" s="44"/>
      <c r="C956" s="47" t="s">
        <v>158</v>
      </c>
      <c r="D956" s="47" t="s">
        <v>158</v>
      </c>
      <c r="E956" s="56">
        <v>2</v>
      </c>
      <c r="F956" s="45" t="s">
        <v>109</v>
      </c>
      <c r="G956" s="3" t="str">
        <f t="shared" si="15"/>
        <v>3+</v>
      </c>
    </row>
    <row r="957" spans="1:7" x14ac:dyDescent="0.25">
      <c r="A957" s="43">
        <v>12416</v>
      </c>
      <c r="B957" s="44"/>
      <c r="C957" s="47" t="s">
        <v>158</v>
      </c>
      <c r="D957" s="47" t="s">
        <v>158</v>
      </c>
      <c r="E957" s="57">
        <v>2</v>
      </c>
      <c r="F957" s="45"/>
      <c r="G957" s="3" t="str">
        <f t="shared" si="15"/>
        <v>Cases diagnosed prior to 2007 (no Charlson score)</v>
      </c>
    </row>
    <row r="958" spans="1:7" x14ac:dyDescent="0.25">
      <c r="A958" s="43">
        <v>25969</v>
      </c>
      <c r="B958" s="44"/>
      <c r="C958" s="47" t="s">
        <v>158</v>
      </c>
      <c r="D958" s="47" t="s">
        <v>158</v>
      </c>
      <c r="E958" s="56">
        <v>3</v>
      </c>
      <c r="F958" s="45">
        <v>0</v>
      </c>
      <c r="G958" s="3" t="str">
        <f t="shared" si="15"/>
        <v>0</v>
      </c>
    </row>
    <row r="959" spans="1:7" x14ac:dyDescent="0.25">
      <c r="A959" s="43">
        <v>1974</v>
      </c>
      <c r="B959" s="44"/>
      <c r="C959" s="47" t="s">
        <v>158</v>
      </c>
      <c r="D959" s="47" t="s">
        <v>158</v>
      </c>
      <c r="E959" s="56">
        <v>3</v>
      </c>
      <c r="F959" s="45">
        <v>1</v>
      </c>
      <c r="G959" s="3" t="str">
        <f t="shared" si="15"/>
        <v>1</v>
      </c>
    </row>
    <row r="960" spans="1:7" x14ac:dyDescent="0.25">
      <c r="A960" s="43">
        <v>941</v>
      </c>
      <c r="B960" s="44"/>
      <c r="C960" s="47" t="s">
        <v>158</v>
      </c>
      <c r="D960" s="47" t="s">
        <v>158</v>
      </c>
      <c r="E960" s="56">
        <v>3</v>
      </c>
      <c r="F960" s="45">
        <v>2</v>
      </c>
      <c r="G960" s="3" t="str">
        <f t="shared" si="15"/>
        <v>2</v>
      </c>
    </row>
    <row r="961" spans="1:7" x14ac:dyDescent="0.25">
      <c r="A961" s="43">
        <v>585</v>
      </c>
      <c r="B961" s="44"/>
      <c r="C961" s="47" t="s">
        <v>158</v>
      </c>
      <c r="D961" s="47" t="s">
        <v>158</v>
      </c>
      <c r="E961" s="56">
        <v>3</v>
      </c>
      <c r="F961" s="45" t="s">
        <v>109</v>
      </c>
      <c r="G961" s="3" t="str">
        <f t="shared" si="15"/>
        <v>3+</v>
      </c>
    </row>
    <row r="962" spans="1:7" x14ac:dyDescent="0.25">
      <c r="A962" s="43">
        <v>16536</v>
      </c>
      <c r="B962" s="44"/>
      <c r="C962" s="47" t="s">
        <v>158</v>
      </c>
      <c r="D962" s="47" t="s">
        <v>158</v>
      </c>
      <c r="E962" s="57">
        <v>3</v>
      </c>
      <c r="F962" s="45"/>
      <c r="G962" s="3" t="str">
        <f t="shared" si="15"/>
        <v>Cases diagnosed prior to 2007 (no Charlson score)</v>
      </c>
    </row>
    <row r="963" spans="1:7" x14ac:dyDescent="0.25">
      <c r="A963" s="43">
        <v>30842</v>
      </c>
      <c r="B963" s="44"/>
      <c r="C963" s="47" t="s">
        <v>158</v>
      </c>
      <c r="D963" s="47" t="s">
        <v>158</v>
      </c>
      <c r="E963" s="56">
        <v>4</v>
      </c>
      <c r="F963" s="45">
        <v>0</v>
      </c>
      <c r="G963" s="3" t="str">
        <f t="shared" ref="G963:G972" si="16">IF(ISBLANK(F963)=TRUE,"Cases diagnosed prior to 2007 (no Charlson score)",IF(F963=0,"0",IF(F963=1,"1",IF(F963=2,"2",IF(F963="3+","3+","check")))))</f>
        <v>0</v>
      </c>
    </row>
    <row r="964" spans="1:7" x14ac:dyDescent="0.25">
      <c r="A964" s="43">
        <v>2570</v>
      </c>
      <c r="B964" s="44"/>
      <c r="C964" s="47" t="s">
        <v>158</v>
      </c>
      <c r="D964" s="47" t="s">
        <v>158</v>
      </c>
      <c r="E964" s="56">
        <v>4</v>
      </c>
      <c r="F964" s="45">
        <v>1</v>
      </c>
      <c r="G964" s="3" t="str">
        <f t="shared" si="16"/>
        <v>1</v>
      </c>
    </row>
    <row r="965" spans="1:7" x14ac:dyDescent="0.25">
      <c r="A965" s="43">
        <v>1185</v>
      </c>
      <c r="B965" s="44"/>
      <c r="C965" s="47" t="s">
        <v>158</v>
      </c>
      <c r="D965" s="47" t="s">
        <v>158</v>
      </c>
      <c r="E965" s="56">
        <v>4</v>
      </c>
      <c r="F965" s="45">
        <v>2</v>
      </c>
      <c r="G965" s="3" t="str">
        <f t="shared" si="16"/>
        <v>2</v>
      </c>
    </row>
    <row r="966" spans="1:7" x14ac:dyDescent="0.25">
      <c r="A966" s="43">
        <v>827</v>
      </c>
      <c r="B966" s="44"/>
      <c r="C966" s="47" t="s">
        <v>158</v>
      </c>
      <c r="D966" s="47" t="s">
        <v>158</v>
      </c>
      <c r="E966" s="56">
        <v>4</v>
      </c>
      <c r="F966" s="45" t="s">
        <v>109</v>
      </c>
      <c r="G966" s="3" t="str">
        <f t="shared" si="16"/>
        <v>3+</v>
      </c>
    </row>
    <row r="967" spans="1:7" x14ac:dyDescent="0.25">
      <c r="A967" s="43">
        <v>19502</v>
      </c>
      <c r="B967" s="44"/>
      <c r="C967" s="47" t="s">
        <v>158</v>
      </c>
      <c r="D967" s="47" t="s">
        <v>158</v>
      </c>
      <c r="E967" s="57">
        <v>4</v>
      </c>
      <c r="F967" s="45"/>
      <c r="G967" s="3" t="str">
        <f t="shared" si="16"/>
        <v>Cases diagnosed prior to 2007 (no Charlson score)</v>
      </c>
    </row>
    <row r="968" spans="1:7" x14ac:dyDescent="0.25">
      <c r="A968" s="43">
        <v>28009</v>
      </c>
      <c r="B968" s="44"/>
      <c r="C968" s="47" t="s">
        <v>158</v>
      </c>
      <c r="D968" s="47" t="s">
        <v>158</v>
      </c>
      <c r="E968" s="56">
        <v>5</v>
      </c>
      <c r="F968" s="45">
        <v>0</v>
      </c>
      <c r="G968" s="3" t="str">
        <f t="shared" si="16"/>
        <v>0</v>
      </c>
    </row>
    <row r="969" spans="1:7" x14ac:dyDescent="0.25">
      <c r="A969" s="43">
        <v>2504</v>
      </c>
      <c r="B969" s="44"/>
      <c r="C969" s="47" t="s">
        <v>158</v>
      </c>
      <c r="D969" s="47" t="s">
        <v>158</v>
      </c>
      <c r="E969" s="56">
        <v>5</v>
      </c>
      <c r="F969" s="45">
        <v>1</v>
      </c>
      <c r="G969" s="3" t="str">
        <f t="shared" si="16"/>
        <v>1</v>
      </c>
    </row>
    <row r="970" spans="1:7" x14ac:dyDescent="0.25">
      <c r="A970" s="43">
        <v>1232</v>
      </c>
      <c r="B970" s="44"/>
      <c r="C970" s="47" t="s">
        <v>158</v>
      </c>
      <c r="D970" s="47" t="s">
        <v>158</v>
      </c>
      <c r="E970" s="56">
        <v>5</v>
      </c>
      <c r="F970" s="45">
        <v>2</v>
      </c>
      <c r="G970" s="3" t="str">
        <f t="shared" si="16"/>
        <v>2</v>
      </c>
    </row>
    <row r="971" spans="1:7" x14ac:dyDescent="0.25">
      <c r="A971" s="43">
        <v>956</v>
      </c>
      <c r="B971" s="44"/>
      <c r="C971" s="47" t="s">
        <v>158</v>
      </c>
      <c r="D971" s="47" t="s">
        <v>158</v>
      </c>
      <c r="E971" s="56">
        <v>5</v>
      </c>
      <c r="F971" s="45" t="s">
        <v>109</v>
      </c>
      <c r="G971" s="3" t="str">
        <f t="shared" si="16"/>
        <v>3+</v>
      </c>
    </row>
    <row r="972" spans="1:7" x14ac:dyDescent="0.25">
      <c r="A972" s="43">
        <v>17489</v>
      </c>
      <c r="B972" s="44"/>
      <c r="C972" s="47" t="s">
        <v>158</v>
      </c>
      <c r="D972" s="47" t="s">
        <v>158</v>
      </c>
      <c r="E972" s="57">
        <v>5</v>
      </c>
      <c r="F972" s="45"/>
      <c r="G972" s="3" t="str">
        <f t="shared" si="16"/>
        <v>Cases diagnosed prior to 2007 (no Charlson score)</v>
      </c>
    </row>
  </sheetData>
  <autoFilter ref="A1:P972"/>
  <sortState ref="A2:G797">
    <sortCondition ref="C2:C797"/>
    <sortCondition ref="E2:E797"/>
    <sortCondition ref="F2:F797"/>
  </sortState>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801"/>
  <sheetViews>
    <sheetView workbookViewId="0">
      <selection activeCell="G1" sqref="G1"/>
    </sheetView>
  </sheetViews>
  <sheetFormatPr defaultRowHeight="15" x14ac:dyDescent="0.25"/>
  <cols>
    <col min="3" max="3" width="34.5703125" customWidth="1"/>
    <col min="15" max="15" width="13.140625" customWidth="1"/>
    <col min="16" max="16" width="18.28515625" customWidth="1"/>
    <col min="17" max="18" width="14.140625" customWidth="1"/>
    <col min="19" max="20" width="5" customWidth="1"/>
    <col min="21" max="21" width="7.28515625" customWidth="1"/>
    <col min="22" max="22" width="11.28515625" bestFit="1" customWidth="1"/>
  </cols>
  <sheetData>
    <row r="1" spans="1:17" x14ac:dyDescent="0.25">
      <c r="A1" t="s">
        <v>173</v>
      </c>
      <c r="B1" t="s">
        <v>114</v>
      </c>
      <c r="C1" s="3" t="s">
        <v>113</v>
      </c>
      <c r="D1" s="3" t="s">
        <v>112</v>
      </c>
      <c r="E1" t="s">
        <v>180</v>
      </c>
      <c r="F1" t="s">
        <v>163</v>
      </c>
      <c r="G1" s="3" t="s">
        <v>162</v>
      </c>
      <c r="O1" s="10" t="s">
        <v>117</v>
      </c>
      <c r="P1" s="10" t="s">
        <v>163</v>
      </c>
      <c r="Q1" t="s">
        <v>175</v>
      </c>
    </row>
    <row r="2" spans="1:17" x14ac:dyDescent="0.25">
      <c r="A2">
        <v>963</v>
      </c>
      <c r="B2" t="s">
        <v>103</v>
      </c>
      <c r="C2" s="3" t="str">
        <f>VLOOKUP(B2,CCG_codes_lookup!$A$3:$C$35,2,FALSE)</f>
        <v>NHS West Essex</v>
      </c>
      <c r="D2" s="3" t="str">
        <f>VLOOKUP(B2,CCG_codes_lookup!$A$3:$D$35,4,FALSE)</f>
        <v>West Essex</v>
      </c>
      <c r="E2" t="s">
        <v>196</v>
      </c>
      <c r="G2" s="3" t="str">
        <f>IF(ISBLANK(F2)=TRUE,"Cases diagnosed prior to 2007 (no Charlson score)",IF(F2=0,"0",IF(F2=1,"1",IF(F2=2,"2",IF(F2="3+","3+","check")))))</f>
        <v>Cases diagnosed prior to 2007 (no Charlson score)</v>
      </c>
      <c r="O2" s="37" t="s">
        <v>197</v>
      </c>
      <c r="P2" s="37">
        <v>0</v>
      </c>
      <c r="Q2" s="4">
        <v>54866</v>
      </c>
    </row>
    <row r="3" spans="1:17" x14ac:dyDescent="0.25">
      <c r="A3">
        <v>1386</v>
      </c>
      <c r="B3" t="s">
        <v>55</v>
      </c>
      <c r="C3" s="3" t="str">
        <f>VLOOKUP(B3,CCG_codes_lookup!$A$3:$C$35,2,FALSE)</f>
        <v>NHS Havering</v>
      </c>
      <c r="D3" s="3" t="str">
        <f>VLOOKUP(B3,CCG_codes_lookup!$A$3:$D$35,4,FALSE)</f>
        <v>North East London STP</v>
      </c>
      <c r="E3" t="s">
        <v>196</v>
      </c>
      <c r="F3">
        <v>0</v>
      </c>
      <c r="G3" s="3" t="str">
        <f t="shared" ref="G3:G66" si="0">IF(ISBLANK(F3)=TRUE,"Cases diagnosed prior to 2007 (no Charlson score)",IF(F3=0,"0",IF(F3=1,"1",IF(F3=2,"2",IF(F3="3+","3+","check")))))</f>
        <v>0</v>
      </c>
      <c r="O3" s="37" t="s">
        <v>197</v>
      </c>
      <c r="P3" s="37">
        <v>1</v>
      </c>
      <c r="Q3" s="4">
        <v>2106</v>
      </c>
    </row>
    <row r="4" spans="1:17" x14ac:dyDescent="0.25">
      <c r="A4">
        <v>87</v>
      </c>
      <c r="B4" t="s">
        <v>103</v>
      </c>
      <c r="C4" s="3" t="str">
        <f>VLOOKUP(B4,CCG_codes_lookup!$A$3:$C$35,2,FALSE)</f>
        <v>NHS West Essex</v>
      </c>
      <c r="D4" s="3" t="str">
        <f>VLOOKUP(B4,CCG_codes_lookup!$A$3:$D$35,4,FALSE)</f>
        <v>West Essex</v>
      </c>
      <c r="E4" t="s">
        <v>181</v>
      </c>
      <c r="G4" s="3" t="str">
        <f t="shared" si="0"/>
        <v>Cases diagnosed prior to 2007 (no Charlson score)</v>
      </c>
      <c r="O4" s="37" t="s">
        <v>197</v>
      </c>
      <c r="P4" s="37">
        <v>2</v>
      </c>
      <c r="Q4" s="4">
        <v>885</v>
      </c>
    </row>
    <row r="5" spans="1:17" x14ac:dyDescent="0.25">
      <c r="A5">
        <v>921</v>
      </c>
      <c r="B5" t="s">
        <v>9</v>
      </c>
      <c r="C5" s="3" t="str">
        <f>VLOOKUP(B5,CCG_codes_lookup!$A$3:$C$35,2,FALSE)</f>
        <v>NHS Barnet</v>
      </c>
      <c r="D5" s="3" t="str">
        <f>VLOOKUP(B5,CCG_codes_lookup!$A$3:$D$35,4,FALSE)</f>
        <v>North Central London STP</v>
      </c>
      <c r="E5" t="s">
        <v>196</v>
      </c>
      <c r="G5" s="3" t="str">
        <f t="shared" si="0"/>
        <v>Cases diagnosed prior to 2007 (no Charlson score)</v>
      </c>
      <c r="O5" s="37" t="s">
        <v>197</v>
      </c>
      <c r="P5" s="37" t="s">
        <v>109</v>
      </c>
      <c r="Q5" s="4">
        <v>500</v>
      </c>
    </row>
    <row r="6" spans="1:17" x14ac:dyDescent="0.25">
      <c r="A6">
        <v>632</v>
      </c>
      <c r="B6" t="s">
        <v>79</v>
      </c>
      <c r="C6" s="3" t="str">
        <f>VLOOKUP(B6,CCG_codes_lookup!$A$3:$C$35,2,FALSE)</f>
        <v>NHS Newham</v>
      </c>
      <c r="D6" s="3" t="str">
        <f>VLOOKUP(B6,CCG_codes_lookup!$A$3:$D$35,4,FALSE)</f>
        <v>North East London STP</v>
      </c>
      <c r="E6" t="s">
        <v>196</v>
      </c>
      <c r="F6">
        <v>0</v>
      </c>
      <c r="G6" s="3" t="str">
        <f t="shared" si="0"/>
        <v>0</v>
      </c>
      <c r="O6" s="37" t="s">
        <v>197</v>
      </c>
      <c r="P6" s="37" t="s">
        <v>118</v>
      </c>
      <c r="Q6" s="4">
        <v>45392</v>
      </c>
    </row>
    <row r="7" spans="1:17" x14ac:dyDescent="0.25">
      <c r="A7">
        <v>745</v>
      </c>
      <c r="B7" t="s">
        <v>37</v>
      </c>
      <c r="C7" s="3" t="str">
        <f>VLOOKUP(B7,CCG_codes_lookup!$A$3:$C$35,2,FALSE)</f>
        <v>NHS Ealing</v>
      </c>
      <c r="D7" s="3" t="str">
        <f>VLOOKUP(B7,CCG_codes_lookup!$A$3:$D$35,4,FALSE)</f>
        <v>North West London STP</v>
      </c>
      <c r="E7" t="s">
        <v>196</v>
      </c>
      <c r="G7" s="3" t="str">
        <f t="shared" si="0"/>
        <v>Cases diagnosed prior to 2007 (no Charlson score)</v>
      </c>
      <c r="O7" s="37" t="s">
        <v>196</v>
      </c>
      <c r="P7" s="37">
        <v>0</v>
      </c>
      <c r="Q7" s="4">
        <v>33207</v>
      </c>
    </row>
    <row r="8" spans="1:17" x14ac:dyDescent="0.25">
      <c r="A8">
        <v>1264</v>
      </c>
      <c r="B8" t="s">
        <v>49</v>
      </c>
      <c r="C8" s="3" t="str">
        <f>VLOOKUP(B8,CCG_codes_lookup!$A$3:$C$35,2,FALSE)</f>
        <v>NHS Haringey</v>
      </c>
      <c r="D8" s="3" t="str">
        <f>VLOOKUP(B8,CCG_codes_lookup!$A$3:$D$35,4,FALSE)</f>
        <v>North Central London STP</v>
      </c>
      <c r="E8" t="s">
        <v>197</v>
      </c>
      <c r="G8" s="3" t="str">
        <f t="shared" si="0"/>
        <v>Cases diagnosed prior to 2007 (no Charlson score)</v>
      </c>
      <c r="O8" s="37" t="s">
        <v>196</v>
      </c>
      <c r="P8" s="37">
        <v>1</v>
      </c>
      <c r="Q8" s="4">
        <v>2491</v>
      </c>
    </row>
    <row r="9" spans="1:17" x14ac:dyDescent="0.25">
      <c r="A9">
        <v>2143</v>
      </c>
      <c r="B9" t="s">
        <v>33</v>
      </c>
      <c r="C9" s="3" t="str">
        <f>VLOOKUP(B9,CCG_codes_lookup!$A$3:$C$35,2,FALSE)</f>
        <v>NHS Croydon</v>
      </c>
      <c r="D9" s="3" t="str">
        <f>VLOOKUP(B9,CCG_codes_lookup!$A$3:$D$35,4,FALSE)</f>
        <v>South West London STP</v>
      </c>
      <c r="E9" t="s">
        <v>197</v>
      </c>
      <c r="G9" s="3" t="str">
        <f t="shared" si="0"/>
        <v>Cases diagnosed prior to 2007 (no Charlson score)</v>
      </c>
      <c r="O9" s="37" t="s">
        <v>196</v>
      </c>
      <c r="P9" s="37">
        <v>2</v>
      </c>
      <c r="Q9" s="4">
        <v>1212</v>
      </c>
    </row>
    <row r="10" spans="1:17" x14ac:dyDescent="0.25">
      <c r="A10">
        <v>1076</v>
      </c>
      <c r="B10" t="s">
        <v>58</v>
      </c>
      <c r="C10" s="3" t="str">
        <f>VLOOKUP(B10,CCG_codes_lookup!$A$3:$C$35,2,FALSE)</f>
        <v>NHS Hillingdon</v>
      </c>
      <c r="D10" s="3" t="str">
        <f>VLOOKUP(B10,CCG_codes_lookup!$A$3:$D$35,4,FALSE)</f>
        <v>North West London STP</v>
      </c>
      <c r="E10" t="s">
        <v>196</v>
      </c>
      <c r="F10">
        <v>0</v>
      </c>
      <c r="G10" s="3" t="str">
        <f t="shared" si="0"/>
        <v>0</v>
      </c>
      <c r="O10" s="37" t="s">
        <v>196</v>
      </c>
      <c r="P10" s="37" t="s">
        <v>109</v>
      </c>
      <c r="Q10" s="4">
        <v>702</v>
      </c>
    </row>
    <row r="11" spans="1:17" x14ac:dyDescent="0.25">
      <c r="A11">
        <v>42</v>
      </c>
      <c r="B11" t="s">
        <v>103</v>
      </c>
      <c r="C11" s="3" t="str">
        <f>VLOOKUP(B11,CCG_codes_lookup!$A$3:$C$35,2,FALSE)</f>
        <v>NHS West Essex</v>
      </c>
      <c r="D11" s="3" t="str">
        <f>VLOOKUP(B11,CCG_codes_lookup!$A$3:$D$35,4,FALSE)</f>
        <v>West Essex</v>
      </c>
      <c r="E11" t="s">
        <v>181</v>
      </c>
      <c r="F11" t="s">
        <v>109</v>
      </c>
      <c r="G11" s="3" t="str">
        <f t="shared" si="0"/>
        <v>3+</v>
      </c>
      <c r="O11" s="37" t="s">
        <v>196</v>
      </c>
      <c r="P11" s="37" t="s">
        <v>118</v>
      </c>
      <c r="Q11" s="4">
        <v>20302</v>
      </c>
    </row>
    <row r="12" spans="1:17" x14ac:dyDescent="0.25">
      <c r="A12">
        <v>47</v>
      </c>
      <c r="B12" t="s">
        <v>103</v>
      </c>
      <c r="C12" s="3" t="str">
        <f>VLOOKUP(B12,CCG_codes_lookup!$A$3:$C$35,2,FALSE)</f>
        <v>NHS West Essex</v>
      </c>
      <c r="D12" s="3" t="str">
        <f>VLOOKUP(B12,CCG_codes_lookup!$A$3:$D$35,4,FALSE)</f>
        <v>West Essex</v>
      </c>
      <c r="E12" t="s">
        <v>195</v>
      </c>
      <c r="F12" t="s">
        <v>109</v>
      </c>
      <c r="G12" s="3" t="str">
        <f t="shared" si="0"/>
        <v>3+</v>
      </c>
      <c r="O12" s="37" t="s">
        <v>195</v>
      </c>
      <c r="P12" s="37">
        <v>0</v>
      </c>
      <c r="Q12" s="4">
        <v>24863</v>
      </c>
    </row>
    <row r="13" spans="1:17" x14ac:dyDescent="0.25">
      <c r="A13">
        <v>2037</v>
      </c>
      <c r="B13" t="s">
        <v>9</v>
      </c>
      <c r="C13" s="3" t="str">
        <f>VLOOKUP(B13,CCG_codes_lookup!$A$3:$C$35,2,FALSE)</f>
        <v>NHS Barnet</v>
      </c>
      <c r="D13" s="3" t="str">
        <f>VLOOKUP(B13,CCG_codes_lookup!$A$3:$D$35,4,FALSE)</f>
        <v>North Central London STP</v>
      </c>
      <c r="E13" t="s">
        <v>197</v>
      </c>
      <c r="G13" s="3" t="str">
        <f t="shared" si="0"/>
        <v>Cases diagnosed prior to 2007 (no Charlson score)</v>
      </c>
      <c r="O13" s="37" t="s">
        <v>195</v>
      </c>
      <c r="P13" s="37">
        <v>1</v>
      </c>
      <c r="Q13" s="4">
        <v>3079</v>
      </c>
    </row>
    <row r="14" spans="1:17" x14ac:dyDescent="0.25">
      <c r="A14">
        <v>614</v>
      </c>
      <c r="B14" t="s">
        <v>82</v>
      </c>
      <c r="C14" s="3" t="str">
        <f>VLOOKUP(B14,CCG_codes_lookup!$A$3:$C$35,2,FALSE)</f>
        <v>NHS Redbridge</v>
      </c>
      <c r="D14" s="3" t="str">
        <f>VLOOKUP(B14,CCG_codes_lookup!$A$3:$D$35,4,FALSE)</f>
        <v>North East London STP</v>
      </c>
      <c r="E14" t="s">
        <v>196</v>
      </c>
      <c r="G14" s="3" t="str">
        <f t="shared" si="0"/>
        <v>Cases diagnosed prior to 2007 (no Charlson score)</v>
      </c>
      <c r="O14" s="37" t="s">
        <v>195</v>
      </c>
      <c r="P14" s="37">
        <v>2</v>
      </c>
      <c r="Q14" s="4">
        <v>1534</v>
      </c>
    </row>
    <row r="15" spans="1:17" x14ac:dyDescent="0.25">
      <c r="A15">
        <v>62</v>
      </c>
      <c r="B15" t="s">
        <v>100</v>
      </c>
      <c r="C15" s="3" t="str">
        <f>VLOOKUP(B15,CCG_codes_lookup!$A$3:$C$35,2,FALSE)</f>
        <v>NHS Wandsworth</v>
      </c>
      <c r="D15" s="3" t="str">
        <f>VLOOKUP(B15,CCG_codes_lookup!$A$3:$D$35,4,FALSE)</f>
        <v>South West London STP</v>
      </c>
      <c r="E15" t="s">
        <v>197</v>
      </c>
      <c r="F15">
        <v>1</v>
      </c>
      <c r="G15" s="3" t="str">
        <f t="shared" si="0"/>
        <v>1</v>
      </c>
      <c r="O15" s="37" t="s">
        <v>195</v>
      </c>
      <c r="P15" s="37" t="s">
        <v>109</v>
      </c>
      <c r="Q15" s="4">
        <v>1076</v>
      </c>
    </row>
    <row r="16" spans="1:17" x14ac:dyDescent="0.25">
      <c r="A16">
        <v>761</v>
      </c>
      <c r="B16" t="s">
        <v>94</v>
      </c>
      <c r="C16" s="3" t="str">
        <f>VLOOKUP(B16,CCG_codes_lookup!$A$3:$C$35,2,FALSE)</f>
        <v>NHS Tower Hamlets</v>
      </c>
      <c r="D16" s="3" t="str">
        <f>VLOOKUP(B16,CCG_codes_lookup!$A$3:$D$35,4,FALSE)</f>
        <v>North East London STP</v>
      </c>
      <c r="E16" t="s">
        <v>197</v>
      </c>
      <c r="G16" s="3" t="str">
        <f t="shared" si="0"/>
        <v>Cases diagnosed prior to 2007 (no Charlson score)</v>
      </c>
      <c r="O16" s="37" t="s">
        <v>195</v>
      </c>
      <c r="P16" s="37" t="s">
        <v>118</v>
      </c>
      <c r="Q16" s="4">
        <v>11238</v>
      </c>
    </row>
    <row r="17" spans="1:17" x14ac:dyDescent="0.25">
      <c r="A17">
        <v>387</v>
      </c>
      <c r="B17" t="s">
        <v>79</v>
      </c>
      <c r="C17" s="3" t="str">
        <f>VLOOKUP(B17,CCG_codes_lookup!$A$3:$C$35,2,FALSE)</f>
        <v>NHS Newham</v>
      </c>
      <c r="D17" s="3" t="str">
        <f>VLOOKUP(B17,CCG_codes_lookup!$A$3:$D$35,4,FALSE)</f>
        <v>North East London STP</v>
      </c>
      <c r="E17" t="s">
        <v>196</v>
      </c>
      <c r="G17" s="3" t="str">
        <f t="shared" si="0"/>
        <v>Cases diagnosed prior to 2007 (no Charlson score)</v>
      </c>
      <c r="O17" s="37" t="s">
        <v>181</v>
      </c>
      <c r="P17" s="37">
        <v>0</v>
      </c>
      <c r="Q17" s="4">
        <v>10570</v>
      </c>
    </row>
    <row r="18" spans="1:17" x14ac:dyDescent="0.25">
      <c r="A18">
        <v>867</v>
      </c>
      <c r="B18" t="s">
        <v>97</v>
      </c>
      <c r="C18" s="3" t="str">
        <f>VLOOKUP(B18,CCG_codes_lookup!$A$3:$C$35,2,FALSE)</f>
        <v>NHS Waltham Forest</v>
      </c>
      <c r="D18" s="3" t="str">
        <f>VLOOKUP(B18,CCG_codes_lookup!$A$3:$D$35,4,FALSE)</f>
        <v>North East London STP</v>
      </c>
      <c r="E18" t="s">
        <v>196</v>
      </c>
      <c r="F18">
        <v>0</v>
      </c>
      <c r="G18" s="3" t="str">
        <f t="shared" si="0"/>
        <v>0</v>
      </c>
      <c r="O18" s="37" t="s">
        <v>181</v>
      </c>
      <c r="P18" s="37">
        <v>1</v>
      </c>
      <c r="Q18" s="4">
        <v>1741</v>
      </c>
    </row>
    <row r="19" spans="1:17" x14ac:dyDescent="0.25">
      <c r="A19">
        <v>1572</v>
      </c>
      <c r="B19" t="s">
        <v>30</v>
      </c>
      <c r="C19" s="3" t="str">
        <f>VLOOKUP(B19,CCG_codes_lookup!$A$3:$C$35,2,FALSE)</f>
        <v>NHS City and Hackney</v>
      </c>
      <c r="D19" s="3" t="str">
        <f>VLOOKUP(B19,CCG_codes_lookup!$A$3:$D$35,4,FALSE)</f>
        <v>North East London STP</v>
      </c>
      <c r="E19" t="s">
        <v>197</v>
      </c>
      <c r="F19">
        <v>0</v>
      </c>
      <c r="G19" s="3" t="str">
        <f t="shared" si="0"/>
        <v>0</v>
      </c>
      <c r="O19" s="37" t="s">
        <v>181</v>
      </c>
      <c r="P19" s="37">
        <v>2</v>
      </c>
      <c r="Q19" s="4">
        <v>939</v>
      </c>
    </row>
    <row r="20" spans="1:17" x14ac:dyDescent="0.25">
      <c r="A20">
        <v>508</v>
      </c>
      <c r="B20" t="s">
        <v>24</v>
      </c>
      <c r="C20" s="3" t="str">
        <f>VLOOKUP(B20,CCG_codes_lookup!$A$3:$C$35,2,FALSE)</f>
        <v>NHS Camden</v>
      </c>
      <c r="D20" s="3" t="str">
        <f>VLOOKUP(B20,CCG_codes_lookup!$A$3:$D$35,4,FALSE)</f>
        <v>North Central London STP</v>
      </c>
      <c r="E20" t="s">
        <v>196</v>
      </c>
      <c r="G20" s="3" t="str">
        <f t="shared" si="0"/>
        <v>Cases diagnosed prior to 2007 (no Charlson score)</v>
      </c>
      <c r="O20" s="37" t="s">
        <v>181</v>
      </c>
      <c r="P20" s="37" t="s">
        <v>109</v>
      </c>
      <c r="Q20" s="4">
        <v>842</v>
      </c>
    </row>
    <row r="21" spans="1:17" x14ac:dyDescent="0.25">
      <c r="A21">
        <v>51</v>
      </c>
      <c r="B21" t="s">
        <v>70</v>
      </c>
      <c r="C21" s="3" t="str">
        <f>VLOOKUP(B21,CCG_codes_lookup!$A$3:$C$35,2,FALSE)</f>
        <v>NHS Lambeth</v>
      </c>
      <c r="D21" s="3" t="str">
        <f>VLOOKUP(B21,CCG_codes_lookup!$A$3:$D$35,4,FALSE)</f>
        <v>South East London STP</v>
      </c>
      <c r="E21" t="s">
        <v>181</v>
      </c>
      <c r="G21" s="3" t="str">
        <f t="shared" si="0"/>
        <v>Cases diagnosed prior to 2007 (no Charlson score)</v>
      </c>
      <c r="O21" s="37" t="s">
        <v>181</v>
      </c>
      <c r="P21" s="37" t="s">
        <v>118</v>
      </c>
      <c r="Q21" s="4">
        <v>1899</v>
      </c>
    </row>
    <row r="22" spans="1:17" x14ac:dyDescent="0.25">
      <c r="A22">
        <v>180</v>
      </c>
      <c r="B22" t="s">
        <v>94</v>
      </c>
      <c r="C22" s="3" t="str">
        <f>VLOOKUP(B22,CCG_codes_lookup!$A$3:$C$35,2,FALSE)</f>
        <v>NHS Tower Hamlets</v>
      </c>
      <c r="D22" s="3" t="str">
        <f>VLOOKUP(B22,CCG_codes_lookup!$A$3:$D$35,4,FALSE)</f>
        <v>North East London STP</v>
      </c>
      <c r="E22" t="s">
        <v>195</v>
      </c>
      <c r="G22" s="3" t="str">
        <f t="shared" si="0"/>
        <v>Cases diagnosed prior to 2007 (no Charlson score)</v>
      </c>
      <c r="O22" s="37" t="s">
        <v>119</v>
      </c>
      <c r="Q22" s="4">
        <v>219444</v>
      </c>
    </row>
    <row r="23" spans="1:17" x14ac:dyDescent="0.25">
      <c r="A23">
        <v>64</v>
      </c>
      <c r="B23" t="s">
        <v>58</v>
      </c>
      <c r="C23" s="3" t="str">
        <f>VLOOKUP(B23,CCG_codes_lookup!$A$3:$C$35,2,FALSE)</f>
        <v>NHS Hillingdon</v>
      </c>
      <c r="D23" s="3" t="str">
        <f>VLOOKUP(B23,CCG_codes_lookup!$A$3:$D$35,4,FALSE)</f>
        <v>North West London STP</v>
      </c>
      <c r="E23" t="s">
        <v>181</v>
      </c>
      <c r="F23">
        <v>1</v>
      </c>
      <c r="G23" s="3" t="str">
        <f t="shared" si="0"/>
        <v>1</v>
      </c>
    </row>
    <row r="24" spans="1:17" x14ac:dyDescent="0.25">
      <c r="A24">
        <v>84</v>
      </c>
      <c r="B24" t="s">
        <v>33</v>
      </c>
      <c r="C24" s="3" t="str">
        <f>VLOOKUP(B24,CCG_codes_lookup!$A$3:$C$35,2,FALSE)</f>
        <v>NHS Croydon</v>
      </c>
      <c r="D24" s="3" t="str">
        <f>VLOOKUP(B24,CCG_codes_lookup!$A$3:$D$35,4,FALSE)</f>
        <v>South West London STP</v>
      </c>
      <c r="E24" t="s">
        <v>181</v>
      </c>
      <c r="G24" s="3" t="str">
        <f t="shared" si="0"/>
        <v>Cases diagnosed prior to 2007 (no Charlson score)</v>
      </c>
    </row>
    <row r="25" spans="1:17" x14ac:dyDescent="0.25">
      <c r="A25">
        <v>14</v>
      </c>
      <c r="B25" t="s">
        <v>82</v>
      </c>
      <c r="C25" s="3" t="str">
        <f>VLOOKUP(B25,CCG_codes_lookup!$A$3:$C$35,2,FALSE)</f>
        <v>NHS Redbridge</v>
      </c>
      <c r="D25" s="3" t="str">
        <f>VLOOKUP(B25,CCG_codes_lookup!$A$3:$D$35,4,FALSE)</f>
        <v>North East London STP</v>
      </c>
      <c r="E25" t="s">
        <v>197</v>
      </c>
      <c r="F25" t="s">
        <v>109</v>
      </c>
      <c r="G25" s="3" t="str">
        <f t="shared" si="0"/>
        <v>3+</v>
      </c>
    </row>
    <row r="26" spans="1:17" x14ac:dyDescent="0.25">
      <c r="A26">
        <v>786</v>
      </c>
      <c r="B26" t="s">
        <v>67</v>
      </c>
      <c r="C26" s="3" t="str">
        <f>VLOOKUP(B26,CCG_codes_lookup!$A$3:$C$35,2,FALSE)</f>
        <v>NHS Kingston</v>
      </c>
      <c r="D26" s="3" t="str">
        <f>VLOOKUP(B26,CCG_codes_lookup!$A$3:$D$35,4,FALSE)</f>
        <v>South West London STP</v>
      </c>
      <c r="E26" t="s">
        <v>196</v>
      </c>
      <c r="F26">
        <v>0</v>
      </c>
      <c r="G26" s="3" t="str">
        <f t="shared" si="0"/>
        <v>0</v>
      </c>
    </row>
    <row r="27" spans="1:17" x14ac:dyDescent="0.25">
      <c r="A27">
        <v>27</v>
      </c>
      <c r="B27" t="s">
        <v>82</v>
      </c>
      <c r="C27" s="3" t="str">
        <f>VLOOKUP(B27,CCG_codes_lookup!$A$3:$C$35,2,FALSE)</f>
        <v>NHS Redbridge</v>
      </c>
      <c r="D27" s="3" t="str">
        <f>VLOOKUP(B27,CCG_codes_lookup!$A$3:$D$35,4,FALSE)</f>
        <v>North East London STP</v>
      </c>
      <c r="E27" t="s">
        <v>196</v>
      </c>
      <c r="F27" t="s">
        <v>109</v>
      </c>
      <c r="G27" s="3" t="str">
        <f t="shared" si="0"/>
        <v>3+</v>
      </c>
    </row>
    <row r="28" spans="1:17" x14ac:dyDescent="0.25">
      <c r="A28">
        <v>556</v>
      </c>
      <c r="B28" t="s">
        <v>91</v>
      </c>
      <c r="C28" s="3" t="str">
        <f>VLOOKUP(B28,CCG_codes_lookup!$A$3:$C$35,2,FALSE)</f>
        <v>NHS Sutton</v>
      </c>
      <c r="D28" s="3" t="str">
        <f>VLOOKUP(B28,CCG_codes_lookup!$A$3:$D$35,4,FALSE)</f>
        <v>South West London STP</v>
      </c>
      <c r="E28" t="s">
        <v>196</v>
      </c>
      <c r="G28" s="3" t="str">
        <f t="shared" si="0"/>
        <v>Cases diagnosed prior to 2007 (no Charlson score)</v>
      </c>
    </row>
    <row r="29" spans="1:17" x14ac:dyDescent="0.25">
      <c r="A29">
        <v>137</v>
      </c>
      <c r="B29" t="s">
        <v>33</v>
      </c>
      <c r="C29" s="3" t="str">
        <f>VLOOKUP(B29,CCG_codes_lookup!$A$3:$C$35,2,FALSE)</f>
        <v>NHS Croydon</v>
      </c>
      <c r="D29" s="3" t="str">
        <f>VLOOKUP(B29,CCG_codes_lookup!$A$3:$D$35,4,FALSE)</f>
        <v>South West London STP</v>
      </c>
      <c r="E29" t="s">
        <v>195</v>
      </c>
      <c r="F29">
        <v>1</v>
      </c>
      <c r="G29" s="3" t="str">
        <f t="shared" si="0"/>
        <v>1</v>
      </c>
    </row>
    <row r="30" spans="1:17" x14ac:dyDescent="0.25">
      <c r="A30">
        <v>33</v>
      </c>
      <c r="B30" t="s">
        <v>55</v>
      </c>
      <c r="C30" s="3" t="str">
        <f>VLOOKUP(B30,CCG_codes_lookup!$A$3:$C$35,2,FALSE)</f>
        <v>NHS Havering</v>
      </c>
      <c r="D30" s="3" t="str">
        <f>VLOOKUP(B30,CCG_codes_lookup!$A$3:$D$35,4,FALSE)</f>
        <v>North East London STP</v>
      </c>
      <c r="E30" t="s">
        <v>196</v>
      </c>
      <c r="F30">
        <v>2</v>
      </c>
      <c r="G30" s="3" t="str">
        <f t="shared" si="0"/>
        <v>2</v>
      </c>
    </row>
    <row r="31" spans="1:17" x14ac:dyDescent="0.25">
      <c r="A31">
        <v>682</v>
      </c>
      <c r="B31" t="s">
        <v>70</v>
      </c>
      <c r="C31" s="3" t="str">
        <f>VLOOKUP(B31,CCG_codes_lookup!$A$3:$C$35,2,FALSE)</f>
        <v>NHS Lambeth</v>
      </c>
      <c r="D31" s="3" t="str">
        <f>VLOOKUP(B31,CCG_codes_lookup!$A$3:$D$35,4,FALSE)</f>
        <v>South East London STP</v>
      </c>
      <c r="E31" t="s">
        <v>195</v>
      </c>
      <c r="F31">
        <v>0</v>
      </c>
      <c r="G31" s="3" t="str">
        <f t="shared" si="0"/>
        <v>0</v>
      </c>
    </row>
    <row r="32" spans="1:17" x14ac:dyDescent="0.25">
      <c r="A32">
        <v>53</v>
      </c>
      <c r="B32" t="s">
        <v>40</v>
      </c>
      <c r="C32" s="3" t="str">
        <f>VLOOKUP(B32,CCG_codes_lookup!$A$3:$C$35,2,FALSE)</f>
        <v>NHS Enfield</v>
      </c>
      <c r="D32" s="3" t="str">
        <f>VLOOKUP(B32,CCG_codes_lookup!$A$3:$D$35,4,FALSE)</f>
        <v>North Central London STP</v>
      </c>
      <c r="E32" t="s">
        <v>196</v>
      </c>
      <c r="F32">
        <v>2</v>
      </c>
      <c r="G32" s="3" t="str">
        <f t="shared" si="0"/>
        <v>2</v>
      </c>
    </row>
    <row r="33" spans="1:7" x14ac:dyDescent="0.25">
      <c r="A33">
        <v>83</v>
      </c>
      <c r="B33" t="s">
        <v>13</v>
      </c>
      <c r="C33" s="3" t="str">
        <f>VLOOKUP(B33,CCG_codes_lookup!$A$3:$C$35,2,FALSE)</f>
        <v>NHS Bexley</v>
      </c>
      <c r="D33" s="3" t="str">
        <f>VLOOKUP(B33,CCG_codes_lookup!$A$3:$D$35,4,FALSE)</f>
        <v>South East London STP</v>
      </c>
      <c r="E33" t="s">
        <v>196</v>
      </c>
      <c r="F33">
        <v>1</v>
      </c>
      <c r="G33" s="3" t="str">
        <f t="shared" si="0"/>
        <v>1</v>
      </c>
    </row>
    <row r="34" spans="1:7" x14ac:dyDescent="0.25">
      <c r="A34">
        <v>915</v>
      </c>
      <c r="B34" t="s">
        <v>61</v>
      </c>
      <c r="C34" s="3" t="str">
        <f>VLOOKUP(B34,CCG_codes_lookup!$A$3:$C$35,2,FALSE)</f>
        <v>NHS Hounslow</v>
      </c>
      <c r="D34" s="3" t="str">
        <f>VLOOKUP(B34,CCG_codes_lookup!$A$3:$D$35,4,FALSE)</f>
        <v>North West London STP</v>
      </c>
      <c r="E34" t="s">
        <v>196</v>
      </c>
      <c r="F34">
        <v>0</v>
      </c>
      <c r="G34" s="3" t="str">
        <f t="shared" si="0"/>
        <v>0</v>
      </c>
    </row>
    <row r="35" spans="1:7" x14ac:dyDescent="0.25">
      <c r="A35">
        <v>410</v>
      </c>
      <c r="B35" t="s">
        <v>5</v>
      </c>
      <c r="C35" s="3" t="str">
        <f>VLOOKUP(B35,CCG_codes_lookup!$A$3:$C$35,2,FALSE)</f>
        <v>NHS Barking &amp; Dagenham</v>
      </c>
      <c r="D35" s="3" t="str">
        <f>VLOOKUP(B35,CCG_codes_lookup!$A$3:$D$35,4,FALSE)</f>
        <v>North East London STP</v>
      </c>
      <c r="E35" t="s">
        <v>195</v>
      </c>
      <c r="F35">
        <v>0</v>
      </c>
      <c r="G35" s="3" t="str">
        <f t="shared" si="0"/>
        <v>0</v>
      </c>
    </row>
    <row r="36" spans="1:7" x14ac:dyDescent="0.25">
      <c r="A36">
        <v>339</v>
      </c>
      <c r="B36" t="s">
        <v>58</v>
      </c>
      <c r="C36" s="3" t="str">
        <f>VLOOKUP(B36,CCG_codes_lookup!$A$3:$C$35,2,FALSE)</f>
        <v>NHS Hillingdon</v>
      </c>
      <c r="D36" s="3" t="str">
        <f>VLOOKUP(B36,CCG_codes_lookup!$A$3:$D$35,4,FALSE)</f>
        <v>North West London STP</v>
      </c>
      <c r="E36" t="s">
        <v>195</v>
      </c>
      <c r="G36" s="3" t="str">
        <f t="shared" si="0"/>
        <v>Cases diagnosed prior to 2007 (no Charlson score)</v>
      </c>
    </row>
    <row r="37" spans="1:7" x14ac:dyDescent="0.25">
      <c r="A37">
        <v>52</v>
      </c>
      <c r="B37" t="s">
        <v>30</v>
      </c>
      <c r="C37" s="3" t="str">
        <f>VLOOKUP(B37,CCG_codes_lookup!$A$3:$C$35,2,FALSE)</f>
        <v>NHS City and Hackney</v>
      </c>
      <c r="D37" s="3" t="str">
        <f>VLOOKUP(B37,CCG_codes_lookup!$A$3:$D$35,4,FALSE)</f>
        <v>North East London STP</v>
      </c>
      <c r="E37" t="s">
        <v>197</v>
      </c>
      <c r="F37">
        <v>1</v>
      </c>
      <c r="G37" s="3" t="str">
        <f t="shared" si="0"/>
        <v>1</v>
      </c>
    </row>
    <row r="38" spans="1:7" x14ac:dyDescent="0.25">
      <c r="A38">
        <v>365</v>
      </c>
      <c r="B38" t="s">
        <v>46</v>
      </c>
      <c r="C38" s="3" t="str">
        <f>VLOOKUP(B38,CCG_codes_lookup!$A$3:$C$35,2,FALSE)</f>
        <v>NHS Hammersmith and Fulham</v>
      </c>
      <c r="D38" s="3" t="str">
        <f>VLOOKUP(B38,CCG_codes_lookup!$A$3:$D$35,4,FALSE)</f>
        <v>North West London STP</v>
      </c>
      <c r="E38" t="s">
        <v>196</v>
      </c>
      <c r="G38" s="3" t="str">
        <f t="shared" si="0"/>
        <v>Cases diagnosed prior to 2007 (no Charlson score)</v>
      </c>
    </row>
    <row r="39" spans="1:7" x14ac:dyDescent="0.25">
      <c r="A39">
        <v>579</v>
      </c>
      <c r="B39" t="s">
        <v>33</v>
      </c>
      <c r="C39" s="3" t="str">
        <f>VLOOKUP(B39,CCG_codes_lookup!$A$3:$C$35,2,FALSE)</f>
        <v>NHS Croydon</v>
      </c>
      <c r="D39" s="3" t="str">
        <f>VLOOKUP(B39,CCG_codes_lookup!$A$3:$D$35,4,FALSE)</f>
        <v>South West London STP</v>
      </c>
      <c r="E39" t="s">
        <v>195</v>
      </c>
      <c r="G39" s="3" t="str">
        <f t="shared" si="0"/>
        <v>Cases diagnosed prior to 2007 (no Charlson score)</v>
      </c>
    </row>
    <row r="40" spans="1:7" x14ac:dyDescent="0.25">
      <c r="A40">
        <v>315</v>
      </c>
      <c r="B40" t="s">
        <v>24</v>
      </c>
      <c r="C40" s="3" t="str">
        <f>VLOOKUP(B40,CCG_codes_lookup!$A$3:$C$35,2,FALSE)</f>
        <v>NHS Camden</v>
      </c>
      <c r="D40" s="3" t="str">
        <f>VLOOKUP(B40,CCG_codes_lookup!$A$3:$D$35,4,FALSE)</f>
        <v>North Central London STP</v>
      </c>
      <c r="E40" t="s">
        <v>195</v>
      </c>
      <c r="G40" s="3" t="str">
        <f t="shared" si="0"/>
        <v>Cases diagnosed prior to 2007 (no Charlson score)</v>
      </c>
    </row>
    <row r="41" spans="1:7" x14ac:dyDescent="0.25">
      <c r="A41">
        <v>34</v>
      </c>
      <c r="B41" t="s">
        <v>94</v>
      </c>
      <c r="C41" s="3" t="str">
        <f>VLOOKUP(B41,CCG_codes_lookup!$A$3:$C$35,2,FALSE)</f>
        <v>NHS Tower Hamlets</v>
      </c>
      <c r="D41" s="3" t="str">
        <f>VLOOKUP(B41,CCG_codes_lookup!$A$3:$D$35,4,FALSE)</f>
        <v>North East London STP</v>
      </c>
      <c r="E41" t="s">
        <v>196</v>
      </c>
      <c r="F41">
        <v>1</v>
      </c>
      <c r="G41" s="3" t="str">
        <f t="shared" si="0"/>
        <v>1</v>
      </c>
    </row>
    <row r="42" spans="1:7" x14ac:dyDescent="0.25">
      <c r="A42">
        <v>272</v>
      </c>
      <c r="B42" t="s">
        <v>67</v>
      </c>
      <c r="C42" s="3" t="str">
        <f>VLOOKUP(B42,CCG_codes_lookup!$A$3:$C$35,2,FALSE)</f>
        <v>NHS Kingston</v>
      </c>
      <c r="D42" s="3" t="str">
        <f>VLOOKUP(B42,CCG_codes_lookup!$A$3:$D$35,4,FALSE)</f>
        <v>South West London STP</v>
      </c>
      <c r="E42" t="s">
        <v>181</v>
      </c>
      <c r="F42">
        <v>0</v>
      </c>
      <c r="G42" s="3" t="str">
        <f t="shared" si="0"/>
        <v>0</v>
      </c>
    </row>
    <row r="43" spans="1:7" x14ac:dyDescent="0.25">
      <c r="A43">
        <v>244</v>
      </c>
      <c r="B43" t="s">
        <v>70</v>
      </c>
      <c r="C43" s="3" t="str">
        <f>VLOOKUP(B43,CCG_codes_lookup!$A$3:$C$35,2,FALSE)</f>
        <v>NHS Lambeth</v>
      </c>
      <c r="D43" s="3" t="str">
        <f>VLOOKUP(B43,CCG_codes_lookup!$A$3:$D$35,4,FALSE)</f>
        <v>South East London STP</v>
      </c>
      <c r="E43" t="s">
        <v>181</v>
      </c>
      <c r="F43">
        <v>0</v>
      </c>
      <c r="G43" s="3" t="str">
        <f t="shared" si="0"/>
        <v>0</v>
      </c>
    </row>
    <row r="44" spans="1:7" x14ac:dyDescent="0.25">
      <c r="A44">
        <v>314</v>
      </c>
      <c r="B44" t="s">
        <v>76</v>
      </c>
      <c r="C44" s="3" t="str">
        <f>VLOOKUP(B44,CCG_codes_lookup!$A$3:$C$35,2,FALSE)</f>
        <v>NHS Merton</v>
      </c>
      <c r="D44" s="3" t="str">
        <f>VLOOKUP(B44,CCG_codes_lookup!$A$3:$D$35,4,FALSE)</f>
        <v>South West London STP</v>
      </c>
      <c r="E44" t="s">
        <v>195</v>
      </c>
      <c r="G44" s="3" t="str">
        <f t="shared" si="0"/>
        <v>Cases diagnosed prior to 2007 (no Charlson score)</v>
      </c>
    </row>
    <row r="45" spans="1:7" x14ac:dyDescent="0.25">
      <c r="A45">
        <v>39</v>
      </c>
      <c r="B45" t="s">
        <v>30</v>
      </c>
      <c r="C45" s="3" t="str">
        <f>VLOOKUP(B45,CCG_codes_lookup!$A$3:$C$35,2,FALSE)</f>
        <v>NHS City and Hackney</v>
      </c>
      <c r="D45" s="3" t="str">
        <f>VLOOKUP(B45,CCG_codes_lookup!$A$3:$D$35,4,FALSE)</f>
        <v>North East London STP</v>
      </c>
      <c r="E45" t="s">
        <v>181</v>
      </c>
      <c r="G45" s="3" t="str">
        <f t="shared" si="0"/>
        <v>Cases diagnosed prior to 2007 (no Charlson score)</v>
      </c>
    </row>
    <row r="46" spans="1:7" x14ac:dyDescent="0.25">
      <c r="A46">
        <v>18</v>
      </c>
      <c r="B46" t="s">
        <v>85</v>
      </c>
      <c r="C46" s="3" t="str">
        <f>VLOOKUP(B46,CCG_codes_lookup!$A$3:$C$35,2,FALSE)</f>
        <v>NHS Richmond</v>
      </c>
      <c r="D46" s="3" t="str">
        <f>VLOOKUP(B46,CCG_codes_lookup!$A$3:$D$35,4,FALSE)</f>
        <v>South West London STP</v>
      </c>
      <c r="E46" t="s">
        <v>196</v>
      </c>
      <c r="F46" t="s">
        <v>109</v>
      </c>
      <c r="G46" s="3" t="str">
        <f t="shared" si="0"/>
        <v>3+</v>
      </c>
    </row>
    <row r="47" spans="1:7" x14ac:dyDescent="0.25">
      <c r="A47">
        <v>59</v>
      </c>
      <c r="B47" t="s">
        <v>13</v>
      </c>
      <c r="C47" s="3" t="str">
        <f>VLOOKUP(B47,CCG_codes_lookup!$A$3:$C$35,2,FALSE)</f>
        <v>NHS Bexley</v>
      </c>
      <c r="D47" s="3" t="str">
        <f>VLOOKUP(B47,CCG_codes_lookup!$A$3:$D$35,4,FALSE)</f>
        <v>South East London STP</v>
      </c>
      <c r="E47" t="s">
        <v>181</v>
      </c>
      <c r="F47">
        <v>1</v>
      </c>
      <c r="G47" s="3" t="str">
        <f t="shared" si="0"/>
        <v>1</v>
      </c>
    </row>
    <row r="48" spans="1:7" x14ac:dyDescent="0.25">
      <c r="A48">
        <v>32</v>
      </c>
      <c r="B48" t="s">
        <v>97</v>
      </c>
      <c r="C48" s="3" t="str">
        <f>VLOOKUP(B48,CCG_codes_lookup!$A$3:$C$35,2,FALSE)</f>
        <v>NHS Waltham Forest</v>
      </c>
      <c r="D48" s="3" t="str">
        <f>VLOOKUP(B48,CCG_codes_lookup!$A$3:$D$35,4,FALSE)</f>
        <v>North East London STP</v>
      </c>
      <c r="E48" t="s">
        <v>181</v>
      </c>
      <c r="G48" s="3" t="str">
        <f t="shared" si="0"/>
        <v>Cases diagnosed prior to 2007 (no Charlson score)</v>
      </c>
    </row>
    <row r="49" spans="1:7" x14ac:dyDescent="0.25">
      <c r="A49">
        <v>86</v>
      </c>
      <c r="B49" t="s">
        <v>100</v>
      </c>
      <c r="C49" s="3" t="str">
        <f>VLOOKUP(B49,CCG_codes_lookup!$A$3:$C$35,2,FALSE)</f>
        <v>NHS Wandsworth</v>
      </c>
      <c r="D49" s="3" t="str">
        <f>VLOOKUP(B49,CCG_codes_lookup!$A$3:$D$35,4,FALSE)</f>
        <v>South West London STP</v>
      </c>
      <c r="E49" t="s">
        <v>195</v>
      </c>
      <c r="F49">
        <v>1</v>
      </c>
      <c r="G49" s="3" t="str">
        <f t="shared" si="0"/>
        <v>1</v>
      </c>
    </row>
    <row r="50" spans="1:7" x14ac:dyDescent="0.25">
      <c r="A50">
        <v>21</v>
      </c>
      <c r="B50" t="s">
        <v>79</v>
      </c>
      <c r="C50" s="3" t="str">
        <f>VLOOKUP(B50,CCG_codes_lookup!$A$3:$C$35,2,FALSE)</f>
        <v>NHS Newham</v>
      </c>
      <c r="D50" s="3" t="str">
        <f>VLOOKUP(B50,CCG_codes_lookup!$A$3:$D$35,4,FALSE)</f>
        <v>North East London STP</v>
      </c>
      <c r="E50" t="s">
        <v>197</v>
      </c>
      <c r="F50" t="s">
        <v>109</v>
      </c>
      <c r="G50" s="3" t="str">
        <f t="shared" si="0"/>
        <v>3+</v>
      </c>
    </row>
    <row r="51" spans="1:7" x14ac:dyDescent="0.25">
      <c r="A51">
        <v>52</v>
      </c>
      <c r="B51" t="s">
        <v>37</v>
      </c>
      <c r="C51" s="3" t="str">
        <f>VLOOKUP(B51,CCG_codes_lookup!$A$3:$C$35,2,FALSE)</f>
        <v>NHS Ealing</v>
      </c>
      <c r="D51" s="3" t="str">
        <f>VLOOKUP(B51,CCG_codes_lookup!$A$3:$D$35,4,FALSE)</f>
        <v>North West London STP</v>
      </c>
      <c r="E51" t="s">
        <v>181</v>
      </c>
      <c r="F51" t="s">
        <v>109</v>
      </c>
      <c r="G51" s="3" t="str">
        <f t="shared" si="0"/>
        <v>3+</v>
      </c>
    </row>
    <row r="52" spans="1:7" x14ac:dyDescent="0.25">
      <c r="A52">
        <v>13</v>
      </c>
      <c r="B52" t="s">
        <v>70</v>
      </c>
      <c r="C52" s="3" t="str">
        <f>VLOOKUP(B52,CCG_codes_lookup!$A$3:$C$35,2,FALSE)</f>
        <v>NHS Lambeth</v>
      </c>
      <c r="D52" s="3" t="str">
        <f>VLOOKUP(B52,CCG_codes_lookup!$A$3:$D$35,4,FALSE)</f>
        <v>South East London STP</v>
      </c>
      <c r="E52" t="s">
        <v>197</v>
      </c>
      <c r="F52" t="s">
        <v>109</v>
      </c>
      <c r="G52" s="3" t="str">
        <f t="shared" si="0"/>
        <v>3+</v>
      </c>
    </row>
    <row r="53" spans="1:7" x14ac:dyDescent="0.25">
      <c r="A53">
        <v>22</v>
      </c>
      <c r="B53" t="s">
        <v>76</v>
      </c>
      <c r="C53" s="3" t="str">
        <f>VLOOKUP(B53,CCG_codes_lookup!$A$3:$C$35,2,FALSE)</f>
        <v>NHS Merton</v>
      </c>
      <c r="D53" s="3" t="str">
        <f>VLOOKUP(B53,CCG_codes_lookup!$A$3:$D$35,4,FALSE)</f>
        <v>South West London STP</v>
      </c>
      <c r="E53" t="s">
        <v>181</v>
      </c>
      <c r="F53" t="s">
        <v>109</v>
      </c>
      <c r="G53" s="3" t="str">
        <f t="shared" si="0"/>
        <v>3+</v>
      </c>
    </row>
    <row r="54" spans="1:7" x14ac:dyDescent="0.25">
      <c r="A54">
        <v>24</v>
      </c>
      <c r="B54" t="s">
        <v>43</v>
      </c>
      <c r="C54" s="3" t="str">
        <f>VLOOKUP(B54,CCG_codes_lookup!$A$3:$C$35,2,FALSE)</f>
        <v>NHS Greenwich</v>
      </c>
      <c r="D54" s="3" t="str">
        <f>VLOOKUP(B54,CCG_codes_lookup!$A$3:$D$35,4,FALSE)</f>
        <v>South East London STP</v>
      </c>
      <c r="E54" t="s">
        <v>181</v>
      </c>
      <c r="F54" t="s">
        <v>109</v>
      </c>
      <c r="G54" s="3" t="str">
        <f t="shared" si="0"/>
        <v>3+</v>
      </c>
    </row>
    <row r="55" spans="1:7" x14ac:dyDescent="0.25">
      <c r="A55">
        <v>57</v>
      </c>
      <c r="B55" t="s">
        <v>64</v>
      </c>
      <c r="C55" s="3" t="str">
        <f>VLOOKUP(B55,CCG_codes_lookup!$A$3:$C$35,2,FALSE)</f>
        <v>NHS Islington</v>
      </c>
      <c r="D55" s="3" t="str">
        <f>VLOOKUP(B55,CCG_codes_lookup!$A$3:$D$35,4,FALSE)</f>
        <v>North Central London STP</v>
      </c>
      <c r="E55" t="s">
        <v>196</v>
      </c>
      <c r="F55">
        <v>1</v>
      </c>
      <c r="G55" s="3" t="str">
        <f t="shared" si="0"/>
        <v>1</v>
      </c>
    </row>
    <row r="56" spans="1:7" x14ac:dyDescent="0.25">
      <c r="A56">
        <v>59</v>
      </c>
      <c r="B56" t="s">
        <v>9</v>
      </c>
      <c r="C56" s="3" t="str">
        <f>VLOOKUP(B56,CCG_codes_lookup!$A$3:$C$35,2,FALSE)</f>
        <v>NHS Barnet</v>
      </c>
      <c r="D56" s="3" t="str">
        <f>VLOOKUP(B56,CCG_codes_lookup!$A$3:$D$35,4,FALSE)</f>
        <v>North Central London STP</v>
      </c>
      <c r="E56" t="s">
        <v>195</v>
      </c>
      <c r="F56">
        <v>2</v>
      </c>
      <c r="G56" s="3" t="str">
        <f t="shared" si="0"/>
        <v>2</v>
      </c>
    </row>
    <row r="57" spans="1:7" x14ac:dyDescent="0.25">
      <c r="A57">
        <v>38</v>
      </c>
      <c r="B57" t="s">
        <v>73</v>
      </c>
      <c r="C57" s="3" t="str">
        <f>VLOOKUP(B57,CCG_codes_lookup!$A$3:$C$35,2,FALSE)</f>
        <v>NHS Lewisham</v>
      </c>
      <c r="D57" s="3" t="str">
        <f>VLOOKUP(B57,CCG_codes_lookup!$A$3:$D$35,4,FALSE)</f>
        <v>South East London STP</v>
      </c>
      <c r="E57" t="s">
        <v>195</v>
      </c>
      <c r="F57">
        <v>2</v>
      </c>
      <c r="G57" s="3" t="str">
        <f t="shared" si="0"/>
        <v>2</v>
      </c>
    </row>
    <row r="58" spans="1:7" x14ac:dyDescent="0.25">
      <c r="A58">
        <v>387</v>
      </c>
      <c r="B58" t="s">
        <v>37</v>
      </c>
      <c r="C58" s="3" t="str">
        <f>VLOOKUP(B58,CCG_codes_lookup!$A$3:$C$35,2,FALSE)</f>
        <v>NHS Ealing</v>
      </c>
      <c r="D58" s="3" t="str">
        <f>VLOOKUP(B58,CCG_codes_lookup!$A$3:$D$35,4,FALSE)</f>
        <v>North West London STP</v>
      </c>
      <c r="E58" t="s">
        <v>195</v>
      </c>
      <c r="G58" s="3" t="str">
        <f t="shared" si="0"/>
        <v>Cases diagnosed prior to 2007 (no Charlson score)</v>
      </c>
    </row>
    <row r="59" spans="1:7" x14ac:dyDescent="0.25">
      <c r="A59">
        <v>26</v>
      </c>
      <c r="B59" t="s">
        <v>67</v>
      </c>
      <c r="C59" s="3" t="str">
        <f>VLOOKUP(B59,CCG_codes_lookup!$A$3:$C$35,2,FALSE)</f>
        <v>NHS Kingston</v>
      </c>
      <c r="D59" s="3" t="str">
        <f>VLOOKUP(B59,CCG_codes_lookup!$A$3:$D$35,4,FALSE)</f>
        <v>South West London STP</v>
      </c>
      <c r="E59" t="s">
        <v>181</v>
      </c>
      <c r="F59">
        <v>2</v>
      </c>
      <c r="G59" s="3" t="str">
        <f t="shared" si="0"/>
        <v>2</v>
      </c>
    </row>
    <row r="60" spans="1:7" x14ac:dyDescent="0.25">
      <c r="A60">
        <v>30</v>
      </c>
      <c r="B60" t="s">
        <v>100</v>
      </c>
      <c r="C60" s="3" t="str">
        <f>VLOOKUP(B60,CCG_codes_lookup!$A$3:$C$35,2,FALSE)</f>
        <v>NHS Wandsworth</v>
      </c>
      <c r="D60" s="3" t="str">
        <f>VLOOKUP(B60,CCG_codes_lookup!$A$3:$D$35,4,FALSE)</f>
        <v>South West London STP</v>
      </c>
      <c r="E60" t="s">
        <v>181</v>
      </c>
      <c r="F60" t="s">
        <v>109</v>
      </c>
      <c r="G60" s="3" t="str">
        <f t="shared" si="0"/>
        <v>3+</v>
      </c>
    </row>
    <row r="61" spans="1:7" x14ac:dyDescent="0.25">
      <c r="A61">
        <v>24</v>
      </c>
      <c r="B61" t="s">
        <v>33</v>
      </c>
      <c r="C61" s="3" t="str">
        <f>VLOOKUP(B61,CCG_codes_lookup!$A$3:$C$35,2,FALSE)</f>
        <v>NHS Croydon</v>
      </c>
      <c r="D61" s="3" t="str">
        <f>VLOOKUP(B61,CCG_codes_lookup!$A$3:$D$35,4,FALSE)</f>
        <v>South West London STP</v>
      </c>
      <c r="E61" t="s">
        <v>197</v>
      </c>
      <c r="F61" t="s">
        <v>109</v>
      </c>
      <c r="G61" s="3" t="str">
        <f t="shared" si="0"/>
        <v>3+</v>
      </c>
    </row>
    <row r="62" spans="1:7" x14ac:dyDescent="0.25">
      <c r="A62">
        <v>62</v>
      </c>
      <c r="B62" t="s">
        <v>85</v>
      </c>
      <c r="C62" s="3" t="str">
        <f>VLOOKUP(B62,CCG_codes_lookup!$A$3:$C$35,2,FALSE)</f>
        <v>NHS Richmond</v>
      </c>
      <c r="D62" s="3" t="str">
        <f>VLOOKUP(B62,CCG_codes_lookup!$A$3:$D$35,4,FALSE)</f>
        <v>South West London STP</v>
      </c>
      <c r="E62" t="s">
        <v>195</v>
      </c>
      <c r="F62">
        <v>1</v>
      </c>
      <c r="G62" s="3" t="str">
        <f t="shared" si="0"/>
        <v>1</v>
      </c>
    </row>
    <row r="63" spans="1:7" x14ac:dyDescent="0.25">
      <c r="A63">
        <v>71</v>
      </c>
      <c r="B63" t="s">
        <v>33</v>
      </c>
      <c r="C63" s="3" t="str">
        <f>VLOOKUP(B63,CCG_codes_lookup!$A$3:$C$35,2,FALSE)</f>
        <v>NHS Croydon</v>
      </c>
      <c r="D63" s="3" t="str">
        <f>VLOOKUP(B63,CCG_codes_lookup!$A$3:$D$35,4,FALSE)</f>
        <v>South West London STP</v>
      </c>
      <c r="E63" t="s">
        <v>195</v>
      </c>
      <c r="F63">
        <v>2</v>
      </c>
      <c r="G63" s="3" t="str">
        <f t="shared" si="0"/>
        <v>2</v>
      </c>
    </row>
    <row r="64" spans="1:7" x14ac:dyDescent="0.25">
      <c r="A64">
        <v>45</v>
      </c>
      <c r="B64" t="s">
        <v>21</v>
      </c>
      <c r="C64" s="3" t="str">
        <f>VLOOKUP(B64,CCG_codes_lookup!$A$3:$C$35,2,FALSE)</f>
        <v>NHS Bromley</v>
      </c>
      <c r="D64" s="3" t="str">
        <f>VLOOKUP(B64,CCG_codes_lookup!$A$3:$D$35,4,FALSE)</f>
        <v>South East London STP</v>
      </c>
      <c r="E64" t="s">
        <v>196</v>
      </c>
      <c r="F64">
        <v>2</v>
      </c>
      <c r="G64" s="3" t="str">
        <f t="shared" si="0"/>
        <v>2</v>
      </c>
    </row>
    <row r="65" spans="1:7" x14ac:dyDescent="0.25">
      <c r="A65">
        <v>11</v>
      </c>
      <c r="B65" t="s">
        <v>73</v>
      </c>
      <c r="C65" s="3" t="str">
        <f>VLOOKUP(B65,CCG_codes_lookup!$A$3:$C$35,2,FALSE)</f>
        <v>NHS Lewisham</v>
      </c>
      <c r="D65" s="3" t="str">
        <f>VLOOKUP(B65,CCG_codes_lookup!$A$3:$D$35,4,FALSE)</f>
        <v>South East London STP</v>
      </c>
      <c r="E65" t="s">
        <v>197</v>
      </c>
      <c r="F65" t="s">
        <v>109</v>
      </c>
      <c r="G65" s="3" t="str">
        <f t="shared" si="0"/>
        <v>3+</v>
      </c>
    </row>
    <row r="66" spans="1:7" x14ac:dyDescent="0.25">
      <c r="A66">
        <v>19</v>
      </c>
      <c r="B66" t="s">
        <v>24</v>
      </c>
      <c r="C66" s="3" t="str">
        <f>VLOOKUP(B66,CCG_codes_lookup!$A$3:$C$35,2,FALSE)</f>
        <v>NHS Camden</v>
      </c>
      <c r="D66" s="3" t="str">
        <f>VLOOKUP(B66,CCG_codes_lookup!$A$3:$D$35,4,FALSE)</f>
        <v>North Central London STP</v>
      </c>
      <c r="E66" t="s">
        <v>181</v>
      </c>
      <c r="F66">
        <v>2</v>
      </c>
      <c r="G66" s="3" t="str">
        <f t="shared" si="0"/>
        <v>2</v>
      </c>
    </row>
    <row r="67" spans="1:7" x14ac:dyDescent="0.25">
      <c r="A67">
        <v>37</v>
      </c>
      <c r="B67" t="s">
        <v>76</v>
      </c>
      <c r="C67" s="3" t="str">
        <f>VLOOKUP(B67,CCG_codes_lookup!$A$3:$C$35,2,FALSE)</f>
        <v>NHS Merton</v>
      </c>
      <c r="D67" s="3" t="str">
        <f>VLOOKUP(B67,CCG_codes_lookup!$A$3:$D$35,4,FALSE)</f>
        <v>South West London STP</v>
      </c>
      <c r="E67" t="s">
        <v>196</v>
      </c>
      <c r="F67">
        <v>2</v>
      </c>
      <c r="G67" s="3" t="str">
        <f t="shared" ref="G67:G130" si="1">IF(ISBLANK(F67)=TRUE,"Cases diagnosed prior to 2007 (no Charlson score)",IF(F67=0,"0",IF(F67=1,"1",IF(F67=2,"2",IF(F67="3+","3+","check")))))</f>
        <v>2</v>
      </c>
    </row>
    <row r="68" spans="1:7" x14ac:dyDescent="0.25">
      <c r="A68">
        <v>18</v>
      </c>
      <c r="B68" t="s">
        <v>49</v>
      </c>
      <c r="C68" s="3" t="str">
        <f>VLOOKUP(B68,CCG_codes_lookup!$A$3:$C$35,2,FALSE)</f>
        <v>NHS Haringey</v>
      </c>
      <c r="D68" s="3" t="str">
        <f>VLOOKUP(B68,CCG_codes_lookup!$A$3:$D$35,4,FALSE)</f>
        <v>North Central London STP</v>
      </c>
      <c r="E68" t="s">
        <v>196</v>
      </c>
      <c r="F68" t="s">
        <v>109</v>
      </c>
      <c r="G68" s="3" t="str">
        <f t="shared" si="1"/>
        <v>3+</v>
      </c>
    </row>
    <row r="69" spans="1:7" x14ac:dyDescent="0.25">
      <c r="A69">
        <v>79</v>
      </c>
      <c r="B69" t="s">
        <v>73</v>
      </c>
      <c r="C69" s="3" t="str">
        <f>VLOOKUP(B69,CCG_codes_lookup!$A$3:$C$35,2,FALSE)</f>
        <v>NHS Lewisham</v>
      </c>
      <c r="D69" s="3" t="str">
        <f>VLOOKUP(B69,CCG_codes_lookup!$A$3:$D$35,4,FALSE)</f>
        <v>South East London STP</v>
      </c>
      <c r="E69" t="s">
        <v>196</v>
      </c>
      <c r="F69">
        <v>1</v>
      </c>
      <c r="G69" s="3" t="str">
        <f t="shared" si="1"/>
        <v>1</v>
      </c>
    </row>
    <row r="70" spans="1:7" x14ac:dyDescent="0.25">
      <c r="A70">
        <v>44</v>
      </c>
      <c r="B70" t="s">
        <v>94</v>
      </c>
      <c r="C70" s="3" t="str">
        <f>VLOOKUP(B70,CCG_codes_lookup!$A$3:$C$35,2,FALSE)</f>
        <v>NHS Tower Hamlets</v>
      </c>
      <c r="D70" s="3" t="str">
        <f>VLOOKUP(B70,CCG_codes_lookup!$A$3:$D$35,4,FALSE)</f>
        <v>North East London STP</v>
      </c>
      <c r="E70" t="s">
        <v>195</v>
      </c>
      <c r="F70">
        <v>1</v>
      </c>
      <c r="G70" s="3" t="str">
        <f t="shared" si="1"/>
        <v>1</v>
      </c>
    </row>
    <row r="71" spans="1:7" x14ac:dyDescent="0.25">
      <c r="A71">
        <v>38</v>
      </c>
      <c r="B71" t="s">
        <v>24</v>
      </c>
      <c r="C71" s="3" t="str">
        <f>VLOOKUP(B71,CCG_codes_lookup!$A$3:$C$35,2,FALSE)</f>
        <v>NHS Camden</v>
      </c>
      <c r="D71" s="3" t="str">
        <f>VLOOKUP(B71,CCG_codes_lookup!$A$3:$D$35,4,FALSE)</f>
        <v>North Central London STP</v>
      </c>
      <c r="E71" t="s">
        <v>181</v>
      </c>
      <c r="F71">
        <v>1</v>
      </c>
      <c r="G71" s="3" t="str">
        <f t="shared" si="1"/>
        <v>1</v>
      </c>
    </row>
    <row r="72" spans="1:7" x14ac:dyDescent="0.25">
      <c r="A72">
        <v>34</v>
      </c>
      <c r="B72" t="s">
        <v>73</v>
      </c>
      <c r="C72" s="3" t="str">
        <f>VLOOKUP(B72,CCG_codes_lookup!$A$3:$C$35,2,FALSE)</f>
        <v>NHS Lewisham</v>
      </c>
      <c r="D72" s="3" t="str">
        <f>VLOOKUP(B72,CCG_codes_lookup!$A$3:$D$35,4,FALSE)</f>
        <v>South East London STP</v>
      </c>
      <c r="E72" t="s">
        <v>195</v>
      </c>
      <c r="F72" t="s">
        <v>109</v>
      </c>
      <c r="G72" s="3" t="str">
        <f t="shared" si="1"/>
        <v>3+</v>
      </c>
    </row>
    <row r="73" spans="1:7" x14ac:dyDescent="0.25">
      <c r="A73">
        <v>19</v>
      </c>
      <c r="B73" t="s">
        <v>88</v>
      </c>
      <c r="C73" s="3" t="str">
        <f>VLOOKUP(B73,CCG_codes_lookup!$A$3:$C$35,2,FALSE)</f>
        <v>NHS Southwark</v>
      </c>
      <c r="D73" s="3" t="str">
        <f>VLOOKUP(B73,CCG_codes_lookup!$A$3:$D$35,4,FALSE)</f>
        <v>South East London STP</v>
      </c>
      <c r="E73" t="s">
        <v>181</v>
      </c>
      <c r="F73" t="s">
        <v>109</v>
      </c>
      <c r="G73" s="3" t="str">
        <f t="shared" si="1"/>
        <v>3+</v>
      </c>
    </row>
    <row r="74" spans="1:7" x14ac:dyDescent="0.25">
      <c r="A74">
        <v>54</v>
      </c>
      <c r="B74" t="s">
        <v>107</v>
      </c>
      <c r="C74" s="3" t="str">
        <f>VLOOKUP(B74,CCG_codes_lookup!$A$3:$C$35,2,FALSE)</f>
        <v>NHS West London</v>
      </c>
      <c r="D74" s="3" t="str">
        <f>VLOOKUP(B74,CCG_codes_lookup!$A$3:$D$35,4,FALSE)</f>
        <v>North West London STP</v>
      </c>
      <c r="E74" t="s">
        <v>181</v>
      </c>
      <c r="G74" s="3" t="str">
        <f t="shared" si="1"/>
        <v>Cases diagnosed prior to 2007 (no Charlson score)</v>
      </c>
    </row>
    <row r="75" spans="1:7" x14ac:dyDescent="0.25">
      <c r="A75">
        <v>57</v>
      </c>
      <c r="B75" t="s">
        <v>100</v>
      </c>
      <c r="C75" s="3" t="str">
        <f>VLOOKUP(B75,CCG_codes_lookup!$A$3:$C$35,2,FALSE)</f>
        <v>NHS Wandsworth</v>
      </c>
      <c r="D75" s="3" t="str">
        <f>VLOOKUP(B75,CCG_codes_lookup!$A$3:$D$35,4,FALSE)</f>
        <v>South West London STP</v>
      </c>
      <c r="E75" t="s">
        <v>196</v>
      </c>
      <c r="F75">
        <v>1</v>
      </c>
      <c r="G75" s="3" t="str">
        <f t="shared" si="1"/>
        <v>1</v>
      </c>
    </row>
    <row r="76" spans="1:7" x14ac:dyDescent="0.25">
      <c r="A76">
        <v>25</v>
      </c>
      <c r="B76" t="s">
        <v>88</v>
      </c>
      <c r="C76" s="3" t="str">
        <f>VLOOKUP(B76,CCG_codes_lookup!$A$3:$C$35,2,FALSE)</f>
        <v>NHS Southwark</v>
      </c>
      <c r="D76" s="3" t="str">
        <f>VLOOKUP(B76,CCG_codes_lookup!$A$3:$D$35,4,FALSE)</f>
        <v>South East London STP</v>
      </c>
      <c r="E76" t="s">
        <v>181</v>
      </c>
      <c r="F76">
        <v>2</v>
      </c>
      <c r="G76" s="3" t="str">
        <f t="shared" si="1"/>
        <v>2</v>
      </c>
    </row>
    <row r="77" spans="1:7" x14ac:dyDescent="0.25">
      <c r="A77">
        <v>29</v>
      </c>
      <c r="B77" t="s">
        <v>58</v>
      </c>
      <c r="C77" s="3" t="str">
        <f>VLOOKUP(B77,CCG_codes_lookup!$A$3:$C$35,2,FALSE)</f>
        <v>NHS Hillingdon</v>
      </c>
      <c r="D77" s="3" t="str">
        <f>VLOOKUP(B77,CCG_codes_lookup!$A$3:$D$35,4,FALSE)</f>
        <v>North West London STP</v>
      </c>
      <c r="E77" t="s">
        <v>197</v>
      </c>
      <c r="F77">
        <v>2</v>
      </c>
      <c r="G77" s="3" t="str">
        <f t="shared" si="1"/>
        <v>2</v>
      </c>
    </row>
    <row r="78" spans="1:7" x14ac:dyDescent="0.25">
      <c r="A78">
        <v>11</v>
      </c>
      <c r="B78" t="s">
        <v>5</v>
      </c>
      <c r="C78" s="3" t="str">
        <f>VLOOKUP(B78,CCG_codes_lookup!$A$3:$C$35,2,FALSE)</f>
        <v>NHS Barking &amp; Dagenham</v>
      </c>
      <c r="D78" s="3" t="str">
        <f>VLOOKUP(B78,CCG_codes_lookup!$A$3:$D$35,4,FALSE)</f>
        <v>North East London STP</v>
      </c>
      <c r="E78" t="s">
        <v>196</v>
      </c>
      <c r="F78" t="s">
        <v>109</v>
      </c>
      <c r="G78" s="3" t="str">
        <f t="shared" si="1"/>
        <v>3+</v>
      </c>
    </row>
    <row r="79" spans="1:7" x14ac:dyDescent="0.25">
      <c r="A79">
        <v>40</v>
      </c>
      <c r="B79" t="s">
        <v>100</v>
      </c>
      <c r="C79" s="3" t="str">
        <f>VLOOKUP(B79,CCG_codes_lookup!$A$3:$C$35,2,FALSE)</f>
        <v>NHS Wandsworth</v>
      </c>
      <c r="D79" s="3" t="str">
        <f>VLOOKUP(B79,CCG_codes_lookup!$A$3:$D$35,4,FALSE)</f>
        <v>South West London STP</v>
      </c>
      <c r="E79" t="s">
        <v>196</v>
      </c>
      <c r="F79">
        <v>2</v>
      </c>
      <c r="G79" s="3" t="str">
        <f t="shared" si="1"/>
        <v>2</v>
      </c>
    </row>
    <row r="80" spans="1:7" x14ac:dyDescent="0.25">
      <c r="A80">
        <v>29</v>
      </c>
      <c r="B80" t="s">
        <v>94</v>
      </c>
      <c r="C80" s="3" t="str">
        <f>VLOOKUP(B80,CCG_codes_lookup!$A$3:$C$35,2,FALSE)</f>
        <v>NHS Tower Hamlets</v>
      </c>
      <c r="D80" s="3" t="str">
        <f>VLOOKUP(B80,CCG_codes_lookup!$A$3:$D$35,4,FALSE)</f>
        <v>North East London STP</v>
      </c>
      <c r="E80" t="s">
        <v>181</v>
      </c>
      <c r="G80" s="3" t="str">
        <f t="shared" si="1"/>
        <v>Cases diagnosed prior to 2007 (no Charlson score)</v>
      </c>
    </row>
    <row r="81" spans="1:7" x14ac:dyDescent="0.25">
      <c r="A81">
        <v>75</v>
      </c>
      <c r="B81" t="s">
        <v>17</v>
      </c>
      <c r="C81" s="3" t="str">
        <f>VLOOKUP(B81,CCG_codes_lookup!$A$3:$C$35,2,FALSE)</f>
        <v>NHS Brent</v>
      </c>
      <c r="D81" s="3" t="str">
        <f>VLOOKUP(B81,CCG_codes_lookup!$A$3:$D$35,4,FALSE)</f>
        <v>North West London STP</v>
      </c>
      <c r="E81" t="s">
        <v>196</v>
      </c>
      <c r="F81">
        <v>1</v>
      </c>
      <c r="G81" s="3" t="str">
        <f t="shared" si="1"/>
        <v>1</v>
      </c>
    </row>
    <row r="82" spans="1:7" x14ac:dyDescent="0.25">
      <c r="A82">
        <v>37</v>
      </c>
      <c r="B82" t="s">
        <v>21</v>
      </c>
      <c r="C82" s="3" t="str">
        <f>VLOOKUP(B82,CCG_codes_lookup!$A$3:$C$35,2,FALSE)</f>
        <v>NHS Bromley</v>
      </c>
      <c r="D82" s="3" t="str">
        <f>VLOOKUP(B82,CCG_codes_lookup!$A$3:$D$35,4,FALSE)</f>
        <v>South East London STP</v>
      </c>
      <c r="E82" t="s">
        <v>181</v>
      </c>
      <c r="F82" t="s">
        <v>109</v>
      </c>
      <c r="G82" s="3" t="str">
        <f t="shared" si="1"/>
        <v>3+</v>
      </c>
    </row>
    <row r="83" spans="1:7" x14ac:dyDescent="0.25">
      <c r="A83">
        <v>32</v>
      </c>
      <c r="B83" t="s">
        <v>30</v>
      </c>
      <c r="C83" s="3" t="str">
        <f>VLOOKUP(B83,CCG_codes_lookup!$A$3:$C$35,2,FALSE)</f>
        <v>NHS City and Hackney</v>
      </c>
      <c r="D83" s="3" t="str">
        <f>VLOOKUP(B83,CCG_codes_lookup!$A$3:$D$35,4,FALSE)</f>
        <v>North East London STP</v>
      </c>
      <c r="E83" t="s">
        <v>181</v>
      </c>
      <c r="F83">
        <v>1</v>
      </c>
      <c r="G83" s="3" t="str">
        <f t="shared" si="1"/>
        <v>1</v>
      </c>
    </row>
    <row r="84" spans="1:7" x14ac:dyDescent="0.25">
      <c r="A84">
        <v>63</v>
      </c>
      <c r="B84" t="s">
        <v>61</v>
      </c>
      <c r="C84" s="3" t="str">
        <f>VLOOKUP(B84,CCG_codes_lookup!$A$3:$C$35,2,FALSE)</f>
        <v>NHS Hounslow</v>
      </c>
      <c r="D84" s="3" t="str">
        <f>VLOOKUP(B84,CCG_codes_lookup!$A$3:$D$35,4,FALSE)</f>
        <v>North West London STP</v>
      </c>
      <c r="E84" t="s">
        <v>197</v>
      </c>
      <c r="F84">
        <v>1</v>
      </c>
      <c r="G84" s="3" t="str">
        <f t="shared" si="1"/>
        <v>1</v>
      </c>
    </row>
    <row r="85" spans="1:7" x14ac:dyDescent="0.25">
      <c r="A85">
        <v>17</v>
      </c>
      <c r="B85" t="s">
        <v>43</v>
      </c>
      <c r="C85" s="3" t="str">
        <f>VLOOKUP(B85,CCG_codes_lookup!$A$3:$C$35,2,FALSE)</f>
        <v>NHS Greenwich</v>
      </c>
      <c r="D85" s="3" t="str">
        <f>VLOOKUP(B85,CCG_codes_lookup!$A$3:$D$35,4,FALSE)</f>
        <v>South East London STP</v>
      </c>
      <c r="E85" t="s">
        <v>197</v>
      </c>
      <c r="F85" t="s">
        <v>109</v>
      </c>
      <c r="G85" s="3" t="str">
        <f t="shared" si="1"/>
        <v>3+</v>
      </c>
    </row>
    <row r="86" spans="1:7" x14ac:dyDescent="0.25">
      <c r="A86">
        <v>44</v>
      </c>
      <c r="B86" t="s">
        <v>76</v>
      </c>
      <c r="C86" s="3" t="str">
        <f>VLOOKUP(B86,CCG_codes_lookup!$A$3:$C$35,2,FALSE)</f>
        <v>NHS Merton</v>
      </c>
      <c r="D86" s="3" t="str">
        <f>VLOOKUP(B86,CCG_codes_lookup!$A$3:$D$35,4,FALSE)</f>
        <v>South West London STP</v>
      </c>
      <c r="E86" t="s">
        <v>197</v>
      </c>
      <c r="F86">
        <v>1</v>
      </c>
      <c r="G86" s="3" t="str">
        <f t="shared" si="1"/>
        <v>1</v>
      </c>
    </row>
    <row r="87" spans="1:7" x14ac:dyDescent="0.25">
      <c r="A87">
        <v>28</v>
      </c>
      <c r="B87" t="s">
        <v>67</v>
      </c>
      <c r="C87" s="3" t="str">
        <f>VLOOKUP(B87,CCG_codes_lookup!$A$3:$C$35,2,FALSE)</f>
        <v>NHS Kingston</v>
      </c>
      <c r="D87" s="3" t="str">
        <f>VLOOKUP(B87,CCG_codes_lookup!$A$3:$D$35,4,FALSE)</f>
        <v>South West London STP</v>
      </c>
      <c r="E87" t="s">
        <v>195</v>
      </c>
      <c r="F87">
        <v>2</v>
      </c>
      <c r="G87" s="3" t="str">
        <f t="shared" si="1"/>
        <v>2</v>
      </c>
    </row>
    <row r="88" spans="1:7" x14ac:dyDescent="0.25">
      <c r="A88">
        <v>25</v>
      </c>
      <c r="B88" t="s">
        <v>61</v>
      </c>
      <c r="C88" s="3" t="str">
        <f>VLOOKUP(B88,CCG_codes_lookup!$A$3:$C$35,2,FALSE)</f>
        <v>NHS Hounslow</v>
      </c>
      <c r="D88" s="3" t="str">
        <f>VLOOKUP(B88,CCG_codes_lookup!$A$3:$D$35,4,FALSE)</f>
        <v>North West London STP</v>
      </c>
      <c r="E88" t="s">
        <v>197</v>
      </c>
      <c r="F88">
        <v>2</v>
      </c>
      <c r="G88" s="3" t="str">
        <f t="shared" si="1"/>
        <v>2</v>
      </c>
    </row>
    <row r="89" spans="1:7" x14ac:dyDescent="0.25">
      <c r="A89">
        <v>51</v>
      </c>
      <c r="B89" t="s">
        <v>37</v>
      </c>
      <c r="C89" s="3" t="str">
        <f>VLOOKUP(B89,CCG_codes_lookup!$A$3:$C$35,2,FALSE)</f>
        <v>NHS Ealing</v>
      </c>
      <c r="D89" s="3" t="str">
        <f>VLOOKUP(B89,CCG_codes_lookup!$A$3:$D$35,4,FALSE)</f>
        <v>North West London STP</v>
      </c>
      <c r="E89" t="s">
        <v>195</v>
      </c>
      <c r="F89" t="s">
        <v>109</v>
      </c>
      <c r="G89" s="3" t="str">
        <f t="shared" si="1"/>
        <v>3+</v>
      </c>
    </row>
    <row r="90" spans="1:7" x14ac:dyDescent="0.25">
      <c r="A90">
        <v>28</v>
      </c>
      <c r="B90" t="s">
        <v>91</v>
      </c>
      <c r="C90" s="3" t="str">
        <f>VLOOKUP(B90,CCG_codes_lookup!$A$3:$C$35,2,FALSE)</f>
        <v>NHS Sutton</v>
      </c>
      <c r="D90" s="3" t="str">
        <f>VLOOKUP(B90,CCG_codes_lookup!$A$3:$D$35,4,FALSE)</f>
        <v>South West London STP</v>
      </c>
      <c r="E90" t="s">
        <v>196</v>
      </c>
      <c r="F90">
        <v>2</v>
      </c>
      <c r="G90" s="3" t="str">
        <f t="shared" si="1"/>
        <v>2</v>
      </c>
    </row>
    <row r="91" spans="1:7" x14ac:dyDescent="0.25">
      <c r="A91">
        <v>100</v>
      </c>
      <c r="B91" t="s">
        <v>33</v>
      </c>
      <c r="C91" s="3" t="str">
        <f>VLOOKUP(B91,CCG_codes_lookup!$A$3:$C$35,2,FALSE)</f>
        <v>NHS Croydon</v>
      </c>
      <c r="D91" s="3" t="str">
        <f>VLOOKUP(B91,CCG_codes_lookup!$A$3:$D$35,4,FALSE)</f>
        <v>South West London STP</v>
      </c>
      <c r="E91" t="s">
        <v>197</v>
      </c>
      <c r="F91">
        <v>1</v>
      </c>
      <c r="G91" s="3" t="str">
        <f t="shared" si="1"/>
        <v>1</v>
      </c>
    </row>
    <row r="92" spans="1:7" x14ac:dyDescent="0.25">
      <c r="A92">
        <v>19</v>
      </c>
      <c r="B92" t="s">
        <v>91</v>
      </c>
      <c r="C92" s="3" t="str">
        <f>VLOOKUP(B92,CCG_codes_lookup!$A$3:$C$35,2,FALSE)</f>
        <v>NHS Sutton</v>
      </c>
      <c r="D92" s="3" t="str">
        <f>VLOOKUP(B92,CCG_codes_lookup!$A$3:$D$35,4,FALSE)</f>
        <v>South West London STP</v>
      </c>
      <c r="E92" t="s">
        <v>197</v>
      </c>
      <c r="F92">
        <v>2</v>
      </c>
      <c r="G92" s="3" t="str">
        <f t="shared" si="1"/>
        <v>2</v>
      </c>
    </row>
    <row r="93" spans="1:7" x14ac:dyDescent="0.25">
      <c r="A93">
        <v>14</v>
      </c>
      <c r="B93" t="s">
        <v>61</v>
      </c>
      <c r="C93" s="3" t="str">
        <f>VLOOKUP(B93,CCG_codes_lookup!$A$3:$C$35,2,FALSE)</f>
        <v>NHS Hounslow</v>
      </c>
      <c r="D93" s="3" t="str">
        <f>VLOOKUP(B93,CCG_codes_lookup!$A$3:$D$35,4,FALSE)</f>
        <v>North West London STP</v>
      </c>
      <c r="E93" t="s">
        <v>196</v>
      </c>
      <c r="F93" t="s">
        <v>109</v>
      </c>
      <c r="G93" s="3" t="str">
        <f t="shared" si="1"/>
        <v>3+</v>
      </c>
    </row>
    <row r="94" spans="1:7" x14ac:dyDescent="0.25">
      <c r="A94">
        <v>16</v>
      </c>
      <c r="B94" t="s">
        <v>27</v>
      </c>
      <c r="C94" s="3" t="str">
        <f>VLOOKUP(B94,CCG_codes_lookup!$A$3:$C$35,2,FALSE)</f>
        <v>NHS Central London (Westminster)</v>
      </c>
      <c r="D94" s="3" t="str">
        <f>VLOOKUP(B94,CCG_codes_lookup!$A$3:$D$35,4,FALSE)</f>
        <v>North West London STP</v>
      </c>
      <c r="E94" t="s">
        <v>181</v>
      </c>
      <c r="F94" t="s">
        <v>109</v>
      </c>
      <c r="G94" s="3" t="str">
        <f t="shared" si="1"/>
        <v>3+</v>
      </c>
    </row>
    <row r="95" spans="1:7" x14ac:dyDescent="0.25">
      <c r="A95">
        <v>30</v>
      </c>
      <c r="B95" t="s">
        <v>64</v>
      </c>
      <c r="C95" s="3" t="str">
        <f>VLOOKUP(B95,CCG_codes_lookup!$A$3:$C$35,2,FALSE)</f>
        <v>NHS Islington</v>
      </c>
      <c r="D95" s="3" t="str">
        <f>VLOOKUP(B95,CCG_codes_lookup!$A$3:$D$35,4,FALSE)</f>
        <v>North Central London STP</v>
      </c>
      <c r="E95" t="s">
        <v>195</v>
      </c>
      <c r="F95" t="s">
        <v>109</v>
      </c>
      <c r="G95" s="3" t="str">
        <f t="shared" si="1"/>
        <v>3+</v>
      </c>
    </row>
    <row r="96" spans="1:7" x14ac:dyDescent="0.25">
      <c r="A96">
        <v>1278</v>
      </c>
      <c r="B96" t="s">
        <v>82</v>
      </c>
      <c r="C96" s="3" t="str">
        <f>VLOOKUP(B96,CCG_codes_lookup!$A$3:$C$35,2,FALSE)</f>
        <v>NHS Redbridge</v>
      </c>
      <c r="D96" s="3" t="str">
        <f>VLOOKUP(B96,CCG_codes_lookup!$A$3:$D$35,4,FALSE)</f>
        <v>North East London STP</v>
      </c>
      <c r="E96" t="s">
        <v>197</v>
      </c>
      <c r="G96" s="3" t="str">
        <f t="shared" si="1"/>
        <v>Cases diagnosed prior to 2007 (no Charlson score)</v>
      </c>
    </row>
    <row r="97" spans="1:7" x14ac:dyDescent="0.25">
      <c r="A97">
        <v>586</v>
      </c>
      <c r="B97" t="s">
        <v>103</v>
      </c>
      <c r="C97" s="3" t="str">
        <f>VLOOKUP(B97,CCG_codes_lookup!$A$3:$C$35,2,FALSE)</f>
        <v>NHS West Essex</v>
      </c>
      <c r="D97" s="3" t="str">
        <f>VLOOKUP(B97,CCG_codes_lookup!$A$3:$D$35,4,FALSE)</f>
        <v>West Essex</v>
      </c>
      <c r="E97" t="s">
        <v>195</v>
      </c>
      <c r="G97" s="3" t="str">
        <f t="shared" si="1"/>
        <v>Cases diagnosed prior to 2007 (no Charlson score)</v>
      </c>
    </row>
    <row r="98" spans="1:7" x14ac:dyDescent="0.25">
      <c r="A98">
        <v>1599</v>
      </c>
      <c r="B98" t="s">
        <v>55</v>
      </c>
      <c r="C98" s="3" t="str">
        <f>VLOOKUP(B98,CCG_codes_lookup!$A$3:$C$35,2,FALSE)</f>
        <v>NHS Havering</v>
      </c>
      <c r="D98" s="3" t="str">
        <f>VLOOKUP(B98,CCG_codes_lookup!$A$3:$D$35,4,FALSE)</f>
        <v>North East London STP</v>
      </c>
      <c r="E98" t="s">
        <v>197</v>
      </c>
      <c r="F98">
        <v>0</v>
      </c>
      <c r="G98" s="3" t="str">
        <f t="shared" si="1"/>
        <v>0</v>
      </c>
    </row>
    <row r="99" spans="1:7" x14ac:dyDescent="0.25">
      <c r="A99">
        <v>747</v>
      </c>
      <c r="B99" t="s">
        <v>100</v>
      </c>
      <c r="C99" s="3" t="str">
        <f>VLOOKUP(B99,CCG_codes_lookup!$A$3:$C$35,2,FALSE)</f>
        <v>NHS Wandsworth</v>
      </c>
      <c r="D99" s="3" t="str">
        <f>VLOOKUP(B99,CCG_codes_lookup!$A$3:$D$35,4,FALSE)</f>
        <v>South West London STP</v>
      </c>
      <c r="E99" t="s">
        <v>195</v>
      </c>
      <c r="F99">
        <v>0</v>
      </c>
      <c r="G99" s="3" t="str">
        <f t="shared" si="1"/>
        <v>0</v>
      </c>
    </row>
    <row r="100" spans="1:7" x14ac:dyDescent="0.25">
      <c r="A100">
        <v>12</v>
      </c>
      <c r="B100" t="s">
        <v>103</v>
      </c>
      <c r="C100" s="3" t="str">
        <f>VLOOKUP(B100,CCG_codes_lookup!$A$3:$C$35,2,FALSE)</f>
        <v>NHS West Essex</v>
      </c>
      <c r="D100" s="3" t="str">
        <f>VLOOKUP(B100,CCG_codes_lookup!$A$3:$D$35,4,FALSE)</f>
        <v>West Essex</v>
      </c>
      <c r="E100" t="s">
        <v>197</v>
      </c>
      <c r="F100" t="s">
        <v>109</v>
      </c>
      <c r="G100" s="3" t="str">
        <f t="shared" si="1"/>
        <v>3+</v>
      </c>
    </row>
    <row r="101" spans="1:7" x14ac:dyDescent="0.25">
      <c r="A101">
        <v>1165</v>
      </c>
      <c r="B101" t="s">
        <v>91</v>
      </c>
      <c r="C101" s="3" t="str">
        <f>VLOOKUP(B101,CCG_codes_lookup!$A$3:$C$35,2,FALSE)</f>
        <v>NHS Sutton</v>
      </c>
      <c r="D101" s="3" t="str">
        <f>VLOOKUP(B101,CCG_codes_lookup!$A$3:$D$35,4,FALSE)</f>
        <v>South West London STP</v>
      </c>
      <c r="E101" t="s">
        <v>197</v>
      </c>
      <c r="G101" s="3" t="str">
        <f t="shared" si="1"/>
        <v>Cases diagnosed prior to 2007 (no Charlson score)</v>
      </c>
    </row>
    <row r="102" spans="1:7" x14ac:dyDescent="0.25">
      <c r="A102">
        <v>721</v>
      </c>
      <c r="B102" t="s">
        <v>107</v>
      </c>
      <c r="C102" s="3" t="str">
        <f>VLOOKUP(B102,CCG_codes_lookup!$A$3:$C$35,2,FALSE)</f>
        <v>NHS West London</v>
      </c>
      <c r="D102" s="3" t="str">
        <f>VLOOKUP(B102,CCG_codes_lookup!$A$3:$D$35,4,FALSE)</f>
        <v>North West London STP</v>
      </c>
      <c r="E102" t="s">
        <v>196</v>
      </c>
      <c r="G102" s="3" t="str">
        <f t="shared" si="1"/>
        <v>Cases diagnosed prior to 2007 (no Charlson score)</v>
      </c>
    </row>
    <row r="103" spans="1:7" x14ac:dyDescent="0.25">
      <c r="A103">
        <v>36</v>
      </c>
      <c r="B103" t="s">
        <v>55</v>
      </c>
      <c r="C103" s="3" t="str">
        <f>VLOOKUP(B103,CCG_codes_lookup!$A$3:$C$35,2,FALSE)</f>
        <v>NHS Havering</v>
      </c>
      <c r="D103" s="3" t="str">
        <f>VLOOKUP(B103,CCG_codes_lookup!$A$3:$D$35,4,FALSE)</f>
        <v>North East London STP</v>
      </c>
      <c r="E103" t="s">
        <v>181</v>
      </c>
      <c r="F103" t="s">
        <v>109</v>
      </c>
      <c r="G103" s="3" t="str">
        <f t="shared" si="1"/>
        <v>3+</v>
      </c>
    </row>
    <row r="104" spans="1:7" x14ac:dyDescent="0.25">
      <c r="A104">
        <v>1647</v>
      </c>
      <c r="B104" t="s">
        <v>37</v>
      </c>
      <c r="C104" s="3" t="str">
        <f>VLOOKUP(B104,CCG_codes_lookup!$A$3:$C$35,2,FALSE)</f>
        <v>NHS Ealing</v>
      </c>
      <c r="D104" s="3" t="str">
        <f>VLOOKUP(B104,CCG_codes_lookup!$A$3:$D$35,4,FALSE)</f>
        <v>North West London STP</v>
      </c>
      <c r="E104" t="s">
        <v>197</v>
      </c>
      <c r="G104" s="3" t="str">
        <f t="shared" si="1"/>
        <v>Cases diagnosed prior to 2007 (no Charlson score)</v>
      </c>
    </row>
    <row r="105" spans="1:7" x14ac:dyDescent="0.25">
      <c r="A105">
        <v>51</v>
      </c>
      <c r="B105" t="s">
        <v>55</v>
      </c>
      <c r="C105" s="3" t="str">
        <f>VLOOKUP(B105,CCG_codes_lookup!$A$3:$C$35,2,FALSE)</f>
        <v>NHS Havering</v>
      </c>
      <c r="D105" s="3" t="str">
        <f>VLOOKUP(B105,CCG_codes_lookup!$A$3:$D$35,4,FALSE)</f>
        <v>North East London STP</v>
      </c>
      <c r="E105" t="s">
        <v>181</v>
      </c>
      <c r="F105">
        <v>2</v>
      </c>
      <c r="G105" s="3" t="str">
        <f t="shared" si="1"/>
        <v>2</v>
      </c>
    </row>
    <row r="106" spans="1:7" x14ac:dyDescent="0.25">
      <c r="A106">
        <v>111</v>
      </c>
      <c r="B106" t="s">
        <v>52</v>
      </c>
      <c r="C106" s="3" t="str">
        <f>VLOOKUP(B106,CCG_codes_lookup!$A$3:$C$35,2,FALSE)</f>
        <v>NHS Harrow</v>
      </c>
      <c r="D106" s="3" t="str">
        <f>VLOOKUP(B106,CCG_codes_lookup!$A$3:$D$35,4,FALSE)</f>
        <v>North West London STP</v>
      </c>
      <c r="E106" t="s">
        <v>195</v>
      </c>
      <c r="F106">
        <v>1</v>
      </c>
      <c r="G106" s="3" t="str">
        <f t="shared" si="1"/>
        <v>1</v>
      </c>
    </row>
    <row r="107" spans="1:7" x14ac:dyDescent="0.25">
      <c r="A107">
        <v>440</v>
      </c>
      <c r="B107" t="s">
        <v>79</v>
      </c>
      <c r="C107" s="3" t="str">
        <f>VLOOKUP(B107,CCG_codes_lookup!$A$3:$C$35,2,FALSE)</f>
        <v>NHS Newham</v>
      </c>
      <c r="D107" s="3" t="str">
        <f>VLOOKUP(B107,CCG_codes_lookup!$A$3:$D$35,4,FALSE)</f>
        <v>North East London STP</v>
      </c>
      <c r="E107" t="s">
        <v>195</v>
      </c>
      <c r="F107">
        <v>0</v>
      </c>
      <c r="G107" s="3" t="str">
        <f t="shared" si="1"/>
        <v>0</v>
      </c>
    </row>
    <row r="108" spans="1:7" x14ac:dyDescent="0.25">
      <c r="A108">
        <v>1490</v>
      </c>
      <c r="B108" t="s">
        <v>79</v>
      </c>
      <c r="C108" s="3" t="str">
        <f>VLOOKUP(B108,CCG_codes_lookup!$A$3:$C$35,2,FALSE)</f>
        <v>NHS Newham</v>
      </c>
      <c r="D108" s="3" t="str">
        <f>VLOOKUP(B108,CCG_codes_lookup!$A$3:$D$35,4,FALSE)</f>
        <v>North East London STP</v>
      </c>
      <c r="E108" t="s">
        <v>197</v>
      </c>
      <c r="F108">
        <v>0</v>
      </c>
      <c r="G108" s="3" t="str">
        <f t="shared" si="1"/>
        <v>0</v>
      </c>
    </row>
    <row r="109" spans="1:7" x14ac:dyDescent="0.25">
      <c r="A109">
        <v>1262</v>
      </c>
      <c r="B109" t="s">
        <v>52</v>
      </c>
      <c r="C109" s="3" t="str">
        <f>VLOOKUP(B109,CCG_codes_lookup!$A$3:$C$35,2,FALSE)</f>
        <v>NHS Harrow</v>
      </c>
      <c r="D109" s="3" t="str">
        <f>VLOOKUP(B109,CCG_codes_lookup!$A$3:$D$35,4,FALSE)</f>
        <v>North West London STP</v>
      </c>
      <c r="E109" t="s">
        <v>197</v>
      </c>
      <c r="G109" s="3" t="str">
        <f t="shared" si="1"/>
        <v>Cases diagnosed prior to 2007 (no Charlson score)</v>
      </c>
    </row>
    <row r="110" spans="1:7" x14ac:dyDescent="0.25">
      <c r="A110">
        <v>77</v>
      </c>
      <c r="B110" t="s">
        <v>55</v>
      </c>
      <c r="C110" s="3" t="str">
        <f>VLOOKUP(B110,CCG_codes_lookup!$A$3:$C$35,2,FALSE)</f>
        <v>NHS Havering</v>
      </c>
      <c r="D110" s="3" t="str">
        <f>VLOOKUP(B110,CCG_codes_lookup!$A$3:$D$35,4,FALSE)</f>
        <v>North East London STP</v>
      </c>
      <c r="E110" t="s">
        <v>181</v>
      </c>
      <c r="F110">
        <v>1</v>
      </c>
      <c r="G110" s="3" t="str">
        <f t="shared" si="1"/>
        <v>1</v>
      </c>
    </row>
    <row r="111" spans="1:7" x14ac:dyDescent="0.25">
      <c r="A111">
        <v>1038</v>
      </c>
      <c r="B111" t="s">
        <v>40</v>
      </c>
      <c r="C111" s="3" t="str">
        <f>VLOOKUP(B111,CCG_codes_lookup!$A$3:$C$35,2,FALSE)</f>
        <v>NHS Enfield</v>
      </c>
      <c r="D111" s="3" t="str">
        <f>VLOOKUP(B111,CCG_codes_lookup!$A$3:$D$35,4,FALSE)</f>
        <v>North Central London STP</v>
      </c>
      <c r="E111" t="s">
        <v>195</v>
      </c>
      <c r="F111">
        <v>0</v>
      </c>
      <c r="G111" s="3" t="str">
        <f t="shared" si="1"/>
        <v>0</v>
      </c>
    </row>
    <row r="112" spans="1:7" x14ac:dyDescent="0.25">
      <c r="A112">
        <v>64</v>
      </c>
      <c r="B112" t="s">
        <v>58</v>
      </c>
      <c r="C112" s="3" t="str">
        <f>VLOOKUP(B112,CCG_codes_lookup!$A$3:$C$35,2,FALSE)</f>
        <v>NHS Hillingdon</v>
      </c>
      <c r="D112" s="3" t="str">
        <f>VLOOKUP(B112,CCG_codes_lookup!$A$3:$D$35,4,FALSE)</f>
        <v>North West London STP</v>
      </c>
      <c r="E112" t="s">
        <v>195</v>
      </c>
      <c r="F112">
        <v>2</v>
      </c>
      <c r="G112" s="3" t="str">
        <f t="shared" si="1"/>
        <v>2</v>
      </c>
    </row>
    <row r="113" spans="1:7" x14ac:dyDescent="0.25">
      <c r="A113">
        <v>96</v>
      </c>
      <c r="B113" t="s">
        <v>82</v>
      </c>
      <c r="C113" s="3" t="str">
        <f>VLOOKUP(B113,CCG_codes_lookup!$A$3:$C$35,2,FALSE)</f>
        <v>NHS Redbridge</v>
      </c>
      <c r="D113" s="3" t="str">
        <f>VLOOKUP(B113,CCG_codes_lookup!$A$3:$D$35,4,FALSE)</f>
        <v>North East London STP</v>
      </c>
      <c r="E113" t="s">
        <v>196</v>
      </c>
      <c r="F113">
        <v>1</v>
      </c>
      <c r="G113" s="3" t="str">
        <f t="shared" si="1"/>
        <v>1</v>
      </c>
    </row>
    <row r="114" spans="1:7" x14ac:dyDescent="0.25">
      <c r="A114">
        <v>459</v>
      </c>
      <c r="B114" t="s">
        <v>61</v>
      </c>
      <c r="C114" s="3" t="str">
        <f>VLOOKUP(B114,CCG_codes_lookup!$A$3:$C$35,2,FALSE)</f>
        <v>NHS Hounslow</v>
      </c>
      <c r="D114" s="3" t="str">
        <f>VLOOKUP(B114,CCG_codes_lookup!$A$3:$D$35,4,FALSE)</f>
        <v>North West London STP</v>
      </c>
      <c r="E114" t="s">
        <v>196</v>
      </c>
      <c r="G114" s="3" t="str">
        <f t="shared" si="1"/>
        <v>Cases diagnosed prior to 2007 (no Charlson score)</v>
      </c>
    </row>
    <row r="115" spans="1:7" x14ac:dyDescent="0.25">
      <c r="A115">
        <v>22</v>
      </c>
      <c r="B115" t="s">
        <v>17</v>
      </c>
      <c r="C115" s="3" t="str">
        <f>VLOOKUP(B115,CCG_codes_lookup!$A$3:$C$35,2,FALSE)</f>
        <v>NHS Brent</v>
      </c>
      <c r="D115" s="3" t="str">
        <f>VLOOKUP(B115,CCG_codes_lookup!$A$3:$D$35,4,FALSE)</f>
        <v>North West London STP</v>
      </c>
      <c r="E115" t="s">
        <v>197</v>
      </c>
      <c r="F115" t="s">
        <v>109</v>
      </c>
      <c r="G115" s="3" t="str">
        <f t="shared" si="1"/>
        <v>3+</v>
      </c>
    </row>
    <row r="116" spans="1:7" x14ac:dyDescent="0.25">
      <c r="A116">
        <v>857</v>
      </c>
      <c r="B116" t="s">
        <v>24</v>
      </c>
      <c r="C116" s="3" t="str">
        <f>VLOOKUP(B116,CCG_codes_lookup!$A$3:$C$35,2,FALSE)</f>
        <v>NHS Camden</v>
      </c>
      <c r="D116" s="3" t="str">
        <f>VLOOKUP(B116,CCG_codes_lookup!$A$3:$D$35,4,FALSE)</f>
        <v>North Central London STP</v>
      </c>
      <c r="E116" t="s">
        <v>196</v>
      </c>
      <c r="F116">
        <v>0</v>
      </c>
      <c r="G116" s="3" t="str">
        <f t="shared" si="1"/>
        <v>0</v>
      </c>
    </row>
    <row r="117" spans="1:7" x14ac:dyDescent="0.25">
      <c r="A117">
        <v>250</v>
      </c>
      <c r="B117" t="s">
        <v>107</v>
      </c>
      <c r="C117" s="3" t="str">
        <f>VLOOKUP(B117,CCG_codes_lookup!$A$3:$C$35,2,FALSE)</f>
        <v>NHS West London</v>
      </c>
      <c r="D117" s="3" t="str">
        <f>VLOOKUP(B117,CCG_codes_lookup!$A$3:$D$35,4,FALSE)</f>
        <v>North West London STP</v>
      </c>
      <c r="E117" t="s">
        <v>181</v>
      </c>
      <c r="F117">
        <v>0</v>
      </c>
      <c r="G117" s="3" t="str">
        <f t="shared" si="1"/>
        <v>0</v>
      </c>
    </row>
    <row r="118" spans="1:7" x14ac:dyDescent="0.25">
      <c r="A118">
        <v>1325</v>
      </c>
      <c r="B118" t="s">
        <v>76</v>
      </c>
      <c r="C118" s="3" t="str">
        <f>VLOOKUP(B118,CCG_codes_lookup!$A$3:$C$35,2,FALSE)</f>
        <v>NHS Merton</v>
      </c>
      <c r="D118" s="3" t="str">
        <f>VLOOKUP(B118,CCG_codes_lookup!$A$3:$D$35,4,FALSE)</f>
        <v>South West London STP</v>
      </c>
      <c r="E118" t="s">
        <v>197</v>
      </c>
      <c r="G118" s="3" t="str">
        <f t="shared" si="1"/>
        <v>Cases diagnosed prior to 2007 (no Charlson score)</v>
      </c>
    </row>
    <row r="119" spans="1:7" x14ac:dyDescent="0.25">
      <c r="A119">
        <v>21</v>
      </c>
      <c r="B119" t="s">
        <v>58</v>
      </c>
      <c r="C119" s="3" t="str">
        <f>VLOOKUP(B119,CCG_codes_lookup!$A$3:$C$35,2,FALSE)</f>
        <v>NHS Hillingdon</v>
      </c>
      <c r="D119" s="3" t="str">
        <f>VLOOKUP(B119,CCG_codes_lookup!$A$3:$D$35,4,FALSE)</f>
        <v>North West London STP</v>
      </c>
      <c r="E119" t="s">
        <v>196</v>
      </c>
      <c r="F119" t="s">
        <v>109</v>
      </c>
      <c r="G119" s="3" t="str">
        <f t="shared" si="1"/>
        <v>3+</v>
      </c>
    </row>
    <row r="120" spans="1:7" x14ac:dyDescent="0.25">
      <c r="A120">
        <v>985</v>
      </c>
      <c r="B120" t="s">
        <v>46</v>
      </c>
      <c r="C120" s="3" t="str">
        <f>VLOOKUP(B120,CCG_codes_lookup!$A$3:$C$35,2,FALSE)</f>
        <v>NHS Hammersmith and Fulham</v>
      </c>
      <c r="D120" s="3" t="str">
        <f>VLOOKUP(B120,CCG_codes_lookup!$A$3:$D$35,4,FALSE)</f>
        <v>North West London STP</v>
      </c>
      <c r="E120" t="s">
        <v>197</v>
      </c>
      <c r="G120" s="3" t="str">
        <f t="shared" si="1"/>
        <v>Cases diagnosed prior to 2007 (no Charlson score)</v>
      </c>
    </row>
    <row r="121" spans="1:7" x14ac:dyDescent="0.25">
      <c r="A121">
        <v>69</v>
      </c>
      <c r="B121" t="s">
        <v>79</v>
      </c>
      <c r="C121" s="3" t="str">
        <f>VLOOKUP(B121,CCG_codes_lookup!$A$3:$C$35,2,FALSE)</f>
        <v>NHS Newham</v>
      </c>
      <c r="D121" s="3" t="str">
        <f>VLOOKUP(B121,CCG_codes_lookup!$A$3:$D$35,4,FALSE)</f>
        <v>North East London STP</v>
      </c>
      <c r="E121" t="s">
        <v>195</v>
      </c>
      <c r="F121">
        <v>1</v>
      </c>
      <c r="G121" s="3" t="str">
        <f t="shared" si="1"/>
        <v>1</v>
      </c>
    </row>
    <row r="122" spans="1:7" x14ac:dyDescent="0.25">
      <c r="A122">
        <v>53</v>
      </c>
      <c r="B122" t="s">
        <v>49</v>
      </c>
      <c r="C122" s="3" t="str">
        <f>VLOOKUP(B122,CCG_codes_lookup!$A$3:$C$35,2,FALSE)</f>
        <v>NHS Haringey</v>
      </c>
      <c r="D122" s="3" t="str">
        <f>VLOOKUP(B122,CCG_codes_lookup!$A$3:$D$35,4,FALSE)</f>
        <v>North Central London STP</v>
      </c>
      <c r="E122" t="s">
        <v>181</v>
      </c>
      <c r="G122" s="3" t="str">
        <f t="shared" si="1"/>
        <v>Cases diagnosed prior to 2007 (no Charlson score)</v>
      </c>
    </row>
    <row r="123" spans="1:7" x14ac:dyDescent="0.25">
      <c r="A123">
        <v>284</v>
      </c>
      <c r="B123" t="s">
        <v>85</v>
      </c>
      <c r="C123" s="3" t="str">
        <f>VLOOKUP(B123,CCG_codes_lookup!$A$3:$C$35,2,FALSE)</f>
        <v>NHS Richmond</v>
      </c>
      <c r="D123" s="3" t="str">
        <f>VLOOKUP(B123,CCG_codes_lookup!$A$3:$D$35,4,FALSE)</f>
        <v>South West London STP</v>
      </c>
      <c r="E123" t="s">
        <v>195</v>
      </c>
      <c r="G123" s="3" t="str">
        <f t="shared" si="1"/>
        <v>Cases diagnosed prior to 2007 (no Charlson score)</v>
      </c>
    </row>
    <row r="124" spans="1:7" x14ac:dyDescent="0.25">
      <c r="A124">
        <v>417</v>
      </c>
      <c r="B124" t="s">
        <v>40</v>
      </c>
      <c r="C124" s="3" t="str">
        <f>VLOOKUP(B124,CCG_codes_lookup!$A$3:$C$35,2,FALSE)</f>
        <v>NHS Enfield</v>
      </c>
      <c r="D124" s="3" t="str">
        <f>VLOOKUP(B124,CCG_codes_lookup!$A$3:$D$35,4,FALSE)</f>
        <v>North Central London STP</v>
      </c>
      <c r="E124" t="s">
        <v>181</v>
      </c>
      <c r="F124">
        <v>0</v>
      </c>
      <c r="G124" s="3" t="str">
        <f t="shared" si="1"/>
        <v>0</v>
      </c>
    </row>
    <row r="125" spans="1:7" x14ac:dyDescent="0.25">
      <c r="A125">
        <v>76</v>
      </c>
      <c r="B125" t="s">
        <v>40</v>
      </c>
      <c r="C125" s="3" t="str">
        <f>VLOOKUP(B125,CCG_codes_lookup!$A$3:$C$35,2,FALSE)</f>
        <v>NHS Enfield</v>
      </c>
      <c r="D125" s="3" t="str">
        <f>VLOOKUP(B125,CCG_codes_lookup!$A$3:$D$35,4,FALSE)</f>
        <v>North Central London STP</v>
      </c>
      <c r="E125" t="s">
        <v>181</v>
      </c>
      <c r="F125">
        <v>1</v>
      </c>
      <c r="G125" s="3" t="str">
        <f t="shared" si="1"/>
        <v>1</v>
      </c>
    </row>
    <row r="126" spans="1:7" x14ac:dyDescent="0.25">
      <c r="A126">
        <v>81</v>
      </c>
      <c r="B126" t="s">
        <v>17</v>
      </c>
      <c r="C126" s="3" t="str">
        <f>VLOOKUP(B126,CCG_codes_lookup!$A$3:$C$35,2,FALSE)</f>
        <v>NHS Brent</v>
      </c>
      <c r="D126" s="3" t="str">
        <f>VLOOKUP(B126,CCG_codes_lookup!$A$3:$D$35,4,FALSE)</f>
        <v>North West London STP</v>
      </c>
      <c r="E126" t="s">
        <v>197</v>
      </c>
      <c r="F126">
        <v>1</v>
      </c>
      <c r="G126" s="3" t="str">
        <f t="shared" si="1"/>
        <v>1</v>
      </c>
    </row>
    <row r="127" spans="1:7" x14ac:dyDescent="0.25">
      <c r="A127">
        <v>69</v>
      </c>
      <c r="B127" t="s">
        <v>88</v>
      </c>
      <c r="C127" s="3" t="str">
        <f>VLOOKUP(B127,CCG_codes_lookup!$A$3:$C$35,2,FALSE)</f>
        <v>NHS Southwark</v>
      </c>
      <c r="D127" s="3" t="str">
        <f>VLOOKUP(B127,CCG_codes_lookup!$A$3:$D$35,4,FALSE)</f>
        <v>South East London STP</v>
      </c>
      <c r="E127" t="s">
        <v>197</v>
      </c>
      <c r="F127">
        <v>1</v>
      </c>
      <c r="G127" s="3" t="str">
        <f t="shared" si="1"/>
        <v>1</v>
      </c>
    </row>
    <row r="128" spans="1:7" x14ac:dyDescent="0.25">
      <c r="A128">
        <v>664</v>
      </c>
      <c r="B128" t="s">
        <v>100</v>
      </c>
      <c r="C128" s="3" t="str">
        <f>VLOOKUP(B128,CCG_codes_lookup!$A$3:$C$35,2,FALSE)</f>
        <v>NHS Wandsworth</v>
      </c>
      <c r="D128" s="3" t="str">
        <f>VLOOKUP(B128,CCG_codes_lookup!$A$3:$D$35,4,FALSE)</f>
        <v>South West London STP</v>
      </c>
      <c r="E128" t="s">
        <v>196</v>
      </c>
      <c r="G128" s="3" t="str">
        <f t="shared" si="1"/>
        <v>Cases diagnosed prior to 2007 (no Charlson score)</v>
      </c>
    </row>
    <row r="129" spans="1:7" x14ac:dyDescent="0.25">
      <c r="A129">
        <v>49</v>
      </c>
      <c r="B129" t="s">
        <v>100</v>
      </c>
      <c r="C129" s="3" t="str">
        <f>VLOOKUP(B129,CCG_codes_lookup!$A$3:$C$35,2,FALSE)</f>
        <v>NHS Wandsworth</v>
      </c>
      <c r="D129" s="3" t="str">
        <f>VLOOKUP(B129,CCG_codes_lookup!$A$3:$D$35,4,FALSE)</f>
        <v>South West London STP</v>
      </c>
      <c r="E129" t="s">
        <v>195</v>
      </c>
      <c r="F129">
        <v>2</v>
      </c>
      <c r="G129" s="3" t="str">
        <f t="shared" si="1"/>
        <v>2</v>
      </c>
    </row>
    <row r="130" spans="1:7" x14ac:dyDescent="0.25">
      <c r="A130">
        <v>285</v>
      </c>
      <c r="B130" t="s">
        <v>76</v>
      </c>
      <c r="C130" s="3" t="str">
        <f>VLOOKUP(B130,CCG_codes_lookup!$A$3:$C$35,2,FALSE)</f>
        <v>NHS Merton</v>
      </c>
      <c r="D130" s="3" t="str">
        <f>VLOOKUP(B130,CCG_codes_lookup!$A$3:$D$35,4,FALSE)</f>
        <v>South West London STP</v>
      </c>
      <c r="E130" t="s">
        <v>181</v>
      </c>
      <c r="F130">
        <v>0</v>
      </c>
      <c r="G130" s="3" t="str">
        <f t="shared" si="1"/>
        <v>0</v>
      </c>
    </row>
    <row r="131" spans="1:7" x14ac:dyDescent="0.25">
      <c r="A131">
        <v>23</v>
      </c>
      <c r="B131" t="s">
        <v>46</v>
      </c>
      <c r="C131" s="3" t="str">
        <f>VLOOKUP(B131,CCG_codes_lookup!$A$3:$C$35,2,FALSE)</f>
        <v>NHS Hammersmith and Fulham</v>
      </c>
      <c r="D131" s="3" t="str">
        <f>VLOOKUP(B131,CCG_codes_lookup!$A$3:$D$35,4,FALSE)</f>
        <v>North West London STP</v>
      </c>
      <c r="E131" t="s">
        <v>197</v>
      </c>
      <c r="F131">
        <v>2</v>
      </c>
      <c r="G131" s="3" t="str">
        <f t="shared" ref="G131:G194" si="2">IF(ISBLANK(F131)=TRUE,"Cases diagnosed prior to 2007 (no Charlson score)",IF(F131=0,"0",IF(F131=1,"1",IF(F131=2,"2",IF(F131="3+","3+","check")))))</f>
        <v>2</v>
      </c>
    </row>
    <row r="132" spans="1:7" x14ac:dyDescent="0.25">
      <c r="A132">
        <v>65</v>
      </c>
      <c r="B132" t="s">
        <v>24</v>
      </c>
      <c r="C132" s="3" t="str">
        <f>VLOOKUP(B132,CCG_codes_lookup!$A$3:$C$35,2,FALSE)</f>
        <v>NHS Camden</v>
      </c>
      <c r="D132" s="3" t="str">
        <f>VLOOKUP(B132,CCG_codes_lookup!$A$3:$D$35,4,FALSE)</f>
        <v>North Central London STP</v>
      </c>
      <c r="E132" t="s">
        <v>181</v>
      </c>
      <c r="G132" s="3" t="str">
        <f t="shared" si="2"/>
        <v>Cases diagnosed prior to 2007 (no Charlson score)</v>
      </c>
    </row>
    <row r="133" spans="1:7" x14ac:dyDescent="0.25">
      <c r="A133">
        <v>1398</v>
      </c>
      <c r="B133" t="s">
        <v>91</v>
      </c>
      <c r="C133" s="3" t="str">
        <f>VLOOKUP(B133,CCG_codes_lookup!$A$3:$C$35,2,FALSE)</f>
        <v>NHS Sutton</v>
      </c>
      <c r="D133" s="3" t="str">
        <f>VLOOKUP(B133,CCG_codes_lookup!$A$3:$D$35,4,FALSE)</f>
        <v>South West London STP</v>
      </c>
      <c r="E133" t="s">
        <v>197</v>
      </c>
      <c r="F133">
        <v>0</v>
      </c>
      <c r="G133" s="3" t="str">
        <f t="shared" si="2"/>
        <v>0</v>
      </c>
    </row>
    <row r="134" spans="1:7" x14ac:dyDescent="0.25">
      <c r="A134">
        <v>599</v>
      </c>
      <c r="B134" t="s">
        <v>24</v>
      </c>
      <c r="C134" s="3" t="str">
        <f>VLOOKUP(B134,CCG_codes_lookup!$A$3:$C$35,2,FALSE)</f>
        <v>NHS Camden</v>
      </c>
      <c r="D134" s="3" t="str">
        <f>VLOOKUP(B134,CCG_codes_lookup!$A$3:$D$35,4,FALSE)</f>
        <v>North Central London STP</v>
      </c>
      <c r="E134" t="s">
        <v>195</v>
      </c>
      <c r="F134">
        <v>0</v>
      </c>
      <c r="G134" s="3" t="str">
        <f t="shared" si="2"/>
        <v>0</v>
      </c>
    </row>
    <row r="135" spans="1:7" x14ac:dyDescent="0.25">
      <c r="A135">
        <v>903</v>
      </c>
      <c r="B135" t="s">
        <v>91</v>
      </c>
      <c r="C135" s="3" t="str">
        <f>VLOOKUP(B135,CCG_codes_lookup!$A$3:$C$35,2,FALSE)</f>
        <v>NHS Sutton</v>
      </c>
      <c r="D135" s="3" t="str">
        <f>VLOOKUP(B135,CCG_codes_lookup!$A$3:$D$35,4,FALSE)</f>
        <v>South West London STP</v>
      </c>
      <c r="E135" t="s">
        <v>196</v>
      </c>
      <c r="F135">
        <v>0</v>
      </c>
      <c r="G135" s="3" t="str">
        <f t="shared" si="2"/>
        <v>0</v>
      </c>
    </row>
    <row r="136" spans="1:7" x14ac:dyDescent="0.25">
      <c r="A136">
        <v>273</v>
      </c>
      <c r="B136" t="s">
        <v>67</v>
      </c>
      <c r="C136" s="3" t="str">
        <f>VLOOKUP(B136,CCG_codes_lookup!$A$3:$C$35,2,FALSE)</f>
        <v>NHS Kingston</v>
      </c>
      <c r="D136" s="3" t="str">
        <f>VLOOKUP(B136,CCG_codes_lookup!$A$3:$D$35,4,FALSE)</f>
        <v>South West London STP</v>
      </c>
      <c r="E136" t="s">
        <v>195</v>
      </c>
      <c r="G136" s="3" t="str">
        <f t="shared" si="2"/>
        <v>Cases diagnosed prior to 2007 (no Charlson score)</v>
      </c>
    </row>
    <row r="137" spans="1:7" x14ac:dyDescent="0.25">
      <c r="A137">
        <v>90</v>
      </c>
      <c r="B137" t="s">
        <v>40</v>
      </c>
      <c r="C137" s="3" t="str">
        <f>VLOOKUP(B137,CCG_codes_lookup!$A$3:$C$35,2,FALSE)</f>
        <v>NHS Enfield</v>
      </c>
      <c r="D137" s="3" t="str">
        <f>VLOOKUP(B137,CCG_codes_lookup!$A$3:$D$35,4,FALSE)</f>
        <v>North Central London STP</v>
      </c>
      <c r="E137" t="s">
        <v>181</v>
      </c>
      <c r="G137" s="3" t="str">
        <f t="shared" si="2"/>
        <v>Cases diagnosed prior to 2007 (no Charlson score)</v>
      </c>
    </row>
    <row r="138" spans="1:7" x14ac:dyDescent="0.25">
      <c r="A138">
        <v>41</v>
      </c>
      <c r="B138" t="s">
        <v>73</v>
      </c>
      <c r="C138" s="3" t="str">
        <f>VLOOKUP(B138,CCG_codes_lookup!$A$3:$C$35,2,FALSE)</f>
        <v>NHS Lewisham</v>
      </c>
      <c r="D138" s="3" t="str">
        <f>VLOOKUP(B138,CCG_codes_lookup!$A$3:$D$35,4,FALSE)</f>
        <v>South East London STP</v>
      </c>
      <c r="E138" t="s">
        <v>196</v>
      </c>
      <c r="F138">
        <v>2</v>
      </c>
      <c r="G138" s="3" t="str">
        <f t="shared" si="2"/>
        <v>2</v>
      </c>
    </row>
    <row r="139" spans="1:7" x14ac:dyDescent="0.25">
      <c r="A139">
        <v>90</v>
      </c>
      <c r="B139" t="s">
        <v>21</v>
      </c>
      <c r="C139" s="3" t="str">
        <f>VLOOKUP(B139,CCG_codes_lookup!$A$3:$C$35,2,FALSE)</f>
        <v>NHS Bromley</v>
      </c>
      <c r="D139" s="3" t="str">
        <f>VLOOKUP(B139,CCG_codes_lookup!$A$3:$D$35,4,FALSE)</f>
        <v>South East London STP</v>
      </c>
      <c r="E139" t="s">
        <v>197</v>
      </c>
      <c r="F139">
        <v>1</v>
      </c>
      <c r="G139" s="3" t="str">
        <f t="shared" si="2"/>
        <v>1</v>
      </c>
    </row>
    <row r="140" spans="1:7" x14ac:dyDescent="0.25">
      <c r="A140">
        <v>120</v>
      </c>
      <c r="B140" t="s">
        <v>40</v>
      </c>
      <c r="C140" s="3" t="str">
        <f>VLOOKUP(B140,CCG_codes_lookup!$A$3:$C$35,2,FALSE)</f>
        <v>NHS Enfield</v>
      </c>
      <c r="D140" s="3" t="str">
        <f>VLOOKUP(B140,CCG_codes_lookup!$A$3:$D$35,4,FALSE)</f>
        <v>North Central London STP</v>
      </c>
      <c r="E140" t="s">
        <v>196</v>
      </c>
      <c r="F140">
        <v>1</v>
      </c>
      <c r="G140" s="3" t="str">
        <f t="shared" si="2"/>
        <v>1</v>
      </c>
    </row>
    <row r="141" spans="1:7" x14ac:dyDescent="0.25">
      <c r="A141">
        <v>46</v>
      </c>
      <c r="B141" t="s">
        <v>40</v>
      </c>
      <c r="C141" s="3" t="str">
        <f>VLOOKUP(B141,CCG_codes_lookup!$A$3:$C$35,2,FALSE)</f>
        <v>NHS Enfield</v>
      </c>
      <c r="D141" s="3" t="str">
        <f>VLOOKUP(B141,CCG_codes_lookup!$A$3:$D$35,4,FALSE)</f>
        <v>North Central London STP</v>
      </c>
      <c r="E141" t="s">
        <v>195</v>
      </c>
      <c r="F141" t="s">
        <v>109</v>
      </c>
      <c r="G141" s="3" t="str">
        <f t="shared" si="2"/>
        <v>3+</v>
      </c>
    </row>
    <row r="142" spans="1:7" x14ac:dyDescent="0.25">
      <c r="A142">
        <v>50</v>
      </c>
      <c r="B142" t="s">
        <v>76</v>
      </c>
      <c r="C142" s="3" t="str">
        <f>VLOOKUP(B142,CCG_codes_lookup!$A$3:$C$35,2,FALSE)</f>
        <v>NHS Merton</v>
      </c>
      <c r="D142" s="3" t="str">
        <f>VLOOKUP(B142,CCG_codes_lookup!$A$3:$D$35,4,FALSE)</f>
        <v>South West London STP</v>
      </c>
      <c r="E142" t="s">
        <v>181</v>
      </c>
      <c r="F142">
        <v>1</v>
      </c>
      <c r="G142" s="3" t="str">
        <f t="shared" si="2"/>
        <v>1</v>
      </c>
    </row>
    <row r="143" spans="1:7" x14ac:dyDescent="0.25">
      <c r="A143">
        <v>26</v>
      </c>
      <c r="B143" t="s">
        <v>43</v>
      </c>
      <c r="C143" s="3" t="str">
        <f>VLOOKUP(B143,CCG_codes_lookup!$A$3:$C$35,2,FALSE)</f>
        <v>NHS Greenwich</v>
      </c>
      <c r="D143" s="3" t="str">
        <f>VLOOKUP(B143,CCG_codes_lookup!$A$3:$D$35,4,FALSE)</f>
        <v>South East London STP</v>
      </c>
      <c r="E143" t="s">
        <v>195</v>
      </c>
      <c r="F143" t="s">
        <v>109</v>
      </c>
      <c r="G143" s="3" t="str">
        <f t="shared" si="2"/>
        <v>3+</v>
      </c>
    </row>
    <row r="144" spans="1:7" x14ac:dyDescent="0.25">
      <c r="A144">
        <v>69</v>
      </c>
      <c r="B144" t="s">
        <v>13</v>
      </c>
      <c r="C144" s="3" t="str">
        <f>VLOOKUP(B144,CCG_codes_lookup!$A$3:$C$35,2,FALSE)</f>
        <v>NHS Bexley</v>
      </c>
      <c r="D144" s="3" t="str">
        <f>VLOOKUP(B144,CCG_codes_lookup!$A$3:$D$35,4,FALSE)</f>
        <v>South East London STP</v>
      </c>
      <c r="E144" t="s">
        <v>181</v>
      </c>
      <c r="G144" s="3" t="str">
        <f t="shared" si="2"/>
        <v>Cases diagnosed prior to 2007 (no Charlson score)</v>
      </c>
    </row>
    <row r="145" spans="1:7" x14ac:dyDescent="0.25">
      <c r="A145">
        <v>52</v>
      </c>
      <c r="B145" t="s">
        <v>21</v>
      </c>
      <c r="C145" s="3" t="str">
        <f>VLOOKUP(B145,CCG_codes_lookup!$A$3:$C$35,2,FALSE)</f>
        <v>NHS Bromley</v>
      </c>
      <c r="D145" s="3" t="str">
        <f>VLOOKUP(B145,CCG_codes_lookup!$A$3:$D$35,4,FALSE)</f>
        <v>South East London STP</v>
      </c>
      <c r="E145" t="s">
        <v>181</v>
      </c>
      <c r="F145">
        <v>2</v>
      </c>
      <c r="G145" s="3" t="str">
        <f t="shared" si="2"/>
        <v>2</v>
      </c>
    </row>
    <row r="146" spans="1:7" x14ac:dyDescent="0.25">
      <c r="A146">
        <v>47</v>
      </c>
      <c r="B146" t="s">
        <v>43</v>
      </c>
      <c r="C146" s="3" t="str">
        <f>VLOOKUP(B146,CCG_codes_lookup!$A$3:$C$35,2,FALSE)</f>
        <v>NHS Greenwich</v>
      </c>
      <c r="D146" s="3" t="str">
        <f>VLOOKUP(B146,CCG_codes_lookup!$A$3:$D$35,4,FALSE)</f>
        <v>South East London STP</v>
      </c>
      <c r="E146" t="s">
        <v>181</v>
      </c>
      <c r="G146" s="3" t="str">
        <f t="shared" si="2"/>
        <v>Cases diagnosed prior to 2007 (no Charlson score)</v>
      </c>
    </row>
    <row r="147" spans="1:7" x14ac:dyDescent="0.25">
      <c r="A147">
        <v>47</v>
      </c>
      <c r="B147" t="s">
        <v>73</v>
      </c>
      <c r="C147" s="3" t="str">
        <f>VLOOKUP(B147,CCG_codes_lookup!$A$3:$C$35,2,FALSE)</f>
        <v>NHS Lewisham</v>
      </c>
      <c r="D147" s="3" t="str">
        <f>VLOOKUP(B147,CCG_codes_lookup!$A$3:$D$35,4,FALSE)</f>
        <v>South East London STP</v>
      </c>
      <c r="E147" t="s">
        <v>181</v>
      </c>
      <c r="G147" s="3" t="str">
        <f t="shared" si="2"/>
        <v>Cases diagnosed prior to 2007 (no Charlson score)</v>
      </c>
    </row>
    <row r="148" spans="1:7" x14ac:dyDescent="0.25">
      <c r="A148">
        <v>40</v>
      </c>
      <c r="B148" t="s">
        <v>67</v>
      </c>
      <c r="C148" s="3" t="str">
        <f>VLOOKUP(B148,CCG_codes_lookup!$A$3:$C$35,2,FALSE)</f>
        <v>NHS Kingston</v>
      </c>
      <c r="D148" s="3" t="str">
        <f>VLOOKUP(B148,CCG_codes_lookup!$A$3:$D$35,4,FALSE)</f>
        <v>South West London STP</v>
      </c>
      <c r="E148" t="s">
        <v>181</v>
      </c>
      <c r="F148">
        <v>1</v>
      </c>
      <c r="G148" s="3" t="str">
        <f t="shared" si="2"/>
        <v>1</v>
      </c>
    </row>
    <row r="149" spans="1:7" x14ac:dyDescent="0.25">
      <c r="A149">
        <v>54</v>
      </c>
      <c r="B149" t="s">
        <v>24</v>
      </c>
      <c r="C149" s="3" t="str">
        <f>VLOOKUP(B149,CCG_codes_lookup!$A$3:$C$35,2,FALSE)</f>
        <v>NHS Camden</v>
      </c>
      <c r="D149" s="3" t="str">
        <f>VLOOKUP(B149,CCG_codes_lookup!$A$3:$D$35,4,FALSE)</f>
        <v>North Central London STP</v>
      </c>
      <c r="E149" t="s">
        <v>197</v>
      </c>
      <c r="F149">
        <v>1</v>
      </c>
      <c r="G149" s="3" t="str">
        <f t="shared" si="2"/>
        <v>1</v>
      </c>
    </row>
    <row r="150" spans="1:7" x14ac:dyDescent="0.25">
      <c r="A150">
        <v>51</v>
      </c>
      <c r="B150" t="s">
        <v>67</v>
      </c>
      <c r="C150" s="3" t="str">
        <f>VLOOKUP(B150,CCG_codes_lookup!$A$3:$C$35,2,FALSE)</f>
        <v>NHS Kingston</v>
      </c>
      <c r="D150" s="3" t="str">
        <f>VLOOKUP(B150,CCG_codes_lookup!$A$3:$D$35,4,FALSE)</f>
        <v>South West London STP</v>
      </c>
      <c r="E150" t="s">
        <v>196</v>
      </c>
      <c r="F150">
        <v>1</v>
      </c>
      <c r="G150" s="3" t="str">
        <f t="shared" si="2"/>
        <v>1</v>
      </c>
    </row>
    <row r="151" spans="1:7" x14ac:dyDescent="0.25">
      <c r="A151">
        <v>28</v>
      </c>
      <c r="B151" t="s">
        <v>43</v>
      </c>
      <c r="C151" s="3" t="str">
        <f>VLOOKUP(B151,CCG_codes_lookup!$A$3:$C$35,2,FALSE)</f>
        <v>NHS Greenwich</v>
      </c>
      <c r="D151" s="3" t="str">
        <f>VLOOKUP(B151,CCG_codes_lookup!$A$3:$D$35,4,FALSE)</f>
        <v>South East London STP</v>
      </c>
      <c r="E151" t="s">
        <v>196</v>
      </c>
      <c r="F151">
        <v>2</v>
      </c>
      <c r="G151" s="3" t="str">
        <f t="shared" si="2"/>
        <v>2</v>
      </c>
    </row>
    <row r="152" spans="1:7" x14ac:dyDescent="0.25">
      <c r="A152">
        <v>48</v>
      </c>
      <c r="B152" t="s">
        <v>24</v>
      </c>
      <c r="C152" s="3" t="str">
        <f>VLOOKUP(B152,CCG_codes_lookup!$A$3:$C$35,2,FALSE)</f>
        <v>NHS Camden</v>
      </c>
      <c r="D152" s="3" t="str">
        <f>VLOOKUP(B152,CCG_codes_lookup!$A$3:$D$35,4,FALSE)</f>
        <v>North Central London STP</v>
      </c>
      <c r="E152" t="s">
        <v>195</v>
      </c>
      <c r="F152">
        <v>2</v>
      </c>
      <c r="G152" s="3" t="str">
        <f t="shared" si="2"/>
        <v>2</v>
      </c>
    </row>
    <row r="153" spans="1:7" x14ac:dyDescent="0.25">
      <c r="A153">
        <v>27</v>
      </c>
      <c r="B153" t="s">
        <v>73</v>
      </c>
      <c r="C153" s="3" t="str">
        <f>VLOOKUP(B153,CCG_codes_lookup!$A$3:$C$35,2,FALSE)</f>
        <v>NHS Lewisham</v>
      </c>
      <c r="D153" s="3" t="str">
        <f>VLOOKUP(B153,CCG_codes_lookup!$A$3:$D$35,4,FALSE)</f>
        <v>South East London STP</v>
      </c>
      <c r="E153" t="s">
        <v>181</v>
      </c>
      <c r="F153" t="s">
        <v>109</v>
      </c>
      <c r="G153" s="3" t="str">
        <f t="shared" si="2"/>
        <v>3+</v>
      </c>
    </row>
    <row r="154" spans="1:7" x14ac:dyDescent="0.25">
      <c r="A154">
        <v>38</v>
      </c>
      <c r="B154" t="s">
        <v>107</v>
      </c>
      <c r="C154" s="3" t="str">
        <f>VLOOKUP(B154,CCG_codes_lookup!$A$3:$C$35,2,FALSE)</f>
        <v>NHS West London</v>
      </c>
      <c r="D154" s="3" t="str">
        <f>VLOOKUP(B154,CCG_codes_lookup!$A$3:$D$35,4,FALSE)</f>
        <v>North West London STP</v>
      </c>
      <c r="E154" t="s">
        <v>197</v>
      </c>
      <c r="F154">
        <v>1</v>
      </c>
      <c r="G154" s="3" t="str">
        <f t="shared" si="2"/>
        <v>1</v>
      </c>
    </row>
    <row r="155" spans="1:7" x14ac:dyDescent="0.25">
      <c r="A155">
        <v>35</v>
      </c>
      <c r="B155" t="s">
        <v>70</v>
      </c>
      <c r="C155" s="3" t="str">
        <f>VLOOKUP(B155,CCG_codes_lookup!$A$3:$C$35,2,FALSE)</f>
        <v>NHS Lambeth</v>
      </c>
      <c r="D155" s="3" t="str">
        <f>VLOOKUP(B155,CCG_codes_lookup!$A$3:$D$35,4,FALSE)</f>
        <v>South East London STP</v>
      </c>
      <c r="E155" t="s">
        <v>197</v>
      </c>
      <c r="F155">
        <v>2</v>
      </c>
      <c r="G155" s="3" t="str">
        <f t="shared" si="2"/>
        <v>2</v>
      </c>
    </row>
    <row r="156" spans="1:7" x14ac:dyDescent="0.25">
      <c r="A156">
        <v>22</v>
      </c>
      <c r="B156" t="s">
        <v>64</v>
      </c>
      <c r="C156" s="3" t="str">
        <f>VLOOKUP(B156,CCG_codes_lookup!$A$3:$C$35,2,FALSE)</f>
        <v>NHS Islington</v>
      </c>
      <c r="D156" s="3" t="str">
        <f>VLOOKUP(B156,CCG_codes_lookup!$A$3:$D$35,4,FALSE)</f>
        <v>North Central London STP</v>
      </c>
      <c r="E156" t="s">
        <v>196</v>
      </c>
      <c r="F156" t="s">
        <v>109</v>
      </c>
      <c r="G156" s="3" t="str">
        <f t="shared" si="2"/>
        <v>3+</v>
      </c>
    </row>
    <row r="157" spans="1:7" x14ac:dyDescent="0.25">
      <c r="A157">
        <v>41</v>
      </c>
      <c r="B157" t="s">
        <v>46</v>
      </c>
      <c r="C157" s="3" t="str">
        <f>VLOOKUP(B157,CCG_codes_lookup!$A$3:$C$35,2,FALSE)</f>
        <v>NHS Hammersmith and Fulham</v>
      </c>
      <c r="D157" s="3" t="str">
        <f>VLOOKUP(B157,CCG_codes_lookup!$A$3:$D$35,4,FALSE)</f>
        <v>North West London STP</v>
      </c>
      <c r="E157" t="s">
        <v>197</v>
      </c>
      <c r="F157">
        <v>1</v>
      </c>
      <c r="G157" s="3" t="str">
        <f t="shared" si="2"/>
        <v>1</v>
      </c>
    </row>
    <row r="158" spans="1:7" x14ac:dyDescent="0.25">
      <c r="A158">
        <v>24</v>
      </c>
      <c r="B158" t="s">
        <v>49</v>
      </c>
      <c r="C158" s="3" t="str">
        <f>VLOOKUP(B158,CCG_codes_lookup!$A$3:$C$35,2,FALSE)</f>
        <v>NHS Haringey</v>
      </c>
      <c r="D158" s="3" t="str">
        <f>VLOOKUP(B158,CCG_codes_lookup!$A$3:$D$35,4,FALSE)</f>
        <v>North Central London STP</v>
      </c>
      <c r="E158" t="s">
        <v>197</v>
      </c>
      <c r="F158">
        <v>2</v>
      </c>
      <c r="G158" s="3" t="str">
        <f t="shared" si="2"/>
        <v>2</v>
      </c>
    </row>
    <row r="159" spans="1:7" x14ac:dyDescent="0.25">
      <c r="A159">
        <v>32</v>
      </c>
      <c r="B159" t="s">
        <v>85</v>
      </c>
      <c r="C159" s="3" t="str">
        <f>VLOOKUP(B159,CCG_codes_lookup!$A$3:$C$35,2,FALSE)</f>
        <v>NHS Richmond</v>
      </c>
      <c r="D159" s="3" t="str">
        <f>VLOOKUP(B159,CCG_codes_lookup!$A$3:$D$35,4,FALSE)</f>
        <v>South West London STP</v>
      </c>
      <c r="E159" t="s">
        <v>197</v>
      </c>
      <c r="F159">
        <v>1</v>
      </c>
      <c r="G159" s="3" t="str">
        <f t="shared" si="2"/>
        <v>1</v>
      </c>
    </row>
    <row r="160" spans="1:7" x14ac:dyDescent="0.25">
      <c r="A160">
        <v>27</v>
      </c>
      <c r="B160" t="s">
        <v>67</v>
      </c>
      <c r="C160" s="3" t="str">
        <f>VLOOKUP(B160,CCG_codes_lookup!$A$3:$C$35,2,FALSE)</f>
        <v>NHS Kingston</v>
      </c>
      <c r="D160" s="3" t="str">
        <f>VLOOKUP(B160,CCG_codes_lookup!$A$3:$D$35,4,FALSE)</f>
        <v>South West London STP</v>
      </c>
      <c r="E160" t="s">
        <v>195</v>
      </c>
      <c r="F160" t="s">
        <v>109</v>
      </c>
      <c r="G160" s="3" t="str">
        <f t="shared" si="2"/>
        <v>3+</v>
      </c>
    </row>
    <row r="161" spans="1:7" x14ac:dyDescent="0.25">
      <c r="A161">
        <v>77</v>
      </c>
      <c r="B161" t="s">
        <v>79</v>
      </c>
      <c r="C161" s="3" t="str">
        <f>VLOOKUP(B161,CCG_codes_lookup!$A$3:$C$35,2,FALSE)</f>
        <v>NHS Newham</v>
      </c>
      <c r="D161" s="3" t="str">
        <f>VLOOKUP(B161,CCG_codes_lookup!$A$3:$D$35,4,FALSE)</f>
        <v>North East London STP</v>
      </c>
      <c r="E161" t="s">
        <v>197</v>
      </c>
      <c r="F161">
        <v>1</v>
      </c>
      <c r="G161" s="3" t="str">
        <f t="shared" si="2"/>
        <v>1</v>
      </c>
    </row>
    <row r="162" spans="1:7" x14ac:dyDescent="0.25">
      <c r="A162">
        <v>21</v>
      </c>
      <c r="B162" t="s">
        <v>100</v>
      </c>
      <c r="C162" s="3" t="str">
        <f>VLOOKUP(B162,CCG_codes_lookup!$A$3:$C$35,2,FALSE)</f>
        <v>NHS Wandsworth</v>
      </c>
      <c r="D162" s="3" t="str">
        <f>VLOOKUP(B162,CCG_codes_lookup!$A$3:$D$35,4,FALSE)</f>
        <v>South West London STP</v>
      </c>
      <c r="E162" t="s">
        <v>196</v>
      </c>
      <c r="F162" t="s">
        <v>109</v>
      </c>
      <c r="G162" s="3" t="str">
        <f t="shared" si="2"/>
        <v>3+</v>
      </c>
    </row>
    <row r="163" spans="1:7" x14ac:dyDescent="0.25">
      <c r="A163">
        <v>29</v>
      </c>
      <c r="B163" t="s">
        <v>17</v>
      </c>
      <c r="C163" s="3" t="str">
        <f>VLOOKUP(B163,CCG_codes_lookup!$A$3:$C$35,2,FALSE)</f>
        <v>NHS Brent</v>
      </c>
      <c r="D163" s="3" t="str">
        <f>VLOOKUP(B163,CCG_codes_lookup!$A$3:$D$35,4,FALSE)</f>
        <v>North West London STP</v>
      </c>
      <c r="E163" t="s">
        <v>181</v>
      </c>
      <c r="F163">
        <v>2</v>
      </c>
      <c r="G163" s="3" t="str">
        <f t="shared" si="2"/>
        <v>2</v>
      </c>
    </row>
    <row r="164" spans="1:7" x14ac:dyDescent="0.25">
      <c r="A164">
        <v>24</v>
      </c>
      <c r="B164" t="s">
        <v>76</v>
      </c>
      <c r="C164" s="3" t="str">
        <f>VLOOKUP(B164,CCG_codes_lookup!$A$3:$C$35,2,FALSE)</f>
        <v>NHS Merton</v>
      </c>
      <c r="D164" s="3" t="str">
        <f>VLOOKUP(B164,CCG_codes_lookup!$A$3:$D$35,4,FALSE)</f>
        <v>South West London STP</v>
      </c>
      <c r="E164" t="s">
        <v>196</v>
      </c>
      <c r="F164" t="s">
        <v>109</v>
      </c>
      <c r="G164" s="3" t="str">
        <f t="shared" si="2"/>
        <v>3+</v>
      </c>
    </row>
    <row r="165" spans="1:7" x14ac:dyDescent="0.25">
      <c r="A165">
        <v>61</v>
      </c>
      <c r="B165" t="s">
        <v>5</v>
      </c>
      <c r="C165" s="3" t="str">
        <f>VLOOKUP(B165,CCG_codes_lookup!$A$3:$C$35,2,FALSE)</f>
        <v>NHS Barking &amp; Dagenham</v>
      </c>
      <c r="D165" s="3" t="str">
        <f>VLOOKUP(B165,CCG_codes_lookup!$A$3:$D$35,4,FALSE)</f>
        <v>North East London STP</v>
      </c>
      <c r="E165" t="s">
        <v>197</v>
      </c>
      <c r="F165">
        <v>1</v>
      </c>
      <c r="G165" s="3" t="str">
        <f t="shared" si="2"/>
        <v>1</v>
      </c>
    </row>
    <row r="166" spans="1:7" x14ac:dyDescent="0.25">
      <c r="A166">
        <v>32</v>
      </c>
      <c r="B166" t="s">
        <v>91</v>
      </c>
      <c r="C166" s="3" t="str">
        <f>VLOOKUP(B166,CCG_codes_lookup!$A$3:$C$35,2,FALSE)</f>
        <v>NHS Sutton</v>
      </c>
      <c r="D166" s="3" t="str">
        <f>VLOOKUP(B166,CCG_codes_lookup!$A$3:$D$35,4,FALSE)</f>
        <v>South West London STP</v>
      </c>
      <c r="E166" t="s">
        <v>181</v>
      </c>
      <c r="F166">
        <v>2</v>
      </c>
      <c r="G166" s="3" t="str">
        <f t="shared" si="2"/>
        <v>2</v>
      </c>
    </row>
    <row r="167" spans="1:7" x14ac:dyDescent="0.25">
      <c r="A167">
        <v>52</v>
      </c>
      <c r="B167" t="s">
        <v>43</v>
      </c>
      <c r="C167" s="3" t="str">
        <f>VLOOKUP(B167,CCG_codes_lookup!$A$3:$C$35,2,FALSE)</f>
        <v>NHS Greenwich</v>
      </c>
      <c r="D167" s="3" t="str">
        <f>VLOOKUP(B167,CCG_codes_lookup!$A$3:$D$35,4,FALSE)</f>
        <v>South East London STP</v>
      </c>
      <c r="E167" t="s">
        <v>197</v>
      </c>
      <c r="F167">
        <v>1</v>
      </c>
      <c r="G167" s="3" t="str">
        <f t="shared" si="2"/>
        <v>1</v>
      </c>
    </row>
    <row r="168" spans="1:7" x14ac:dyDescent="0.25">
      <c r="A168">
        <v>16</v>
      </c>
      <c r="B168" t="s">
        <v>64</v>
      </c>
      <c r="C168" s="3" t="str">
        <f>VLOOKUP(B168,CCG_codes_lookup!$A$3:$C$35,2,FALSE)</f>
        <v>NHS Islington</v>
      </c>
      <c r="D168" s="3" t="str">
        <f>VLOOKUP(B168,CCG_codes_lookup!$A$3:$D$35,4,FALSE)</f>
        <v>North Central London STP</v>
      </c>
      <c r="E168" t="s">
        <v>197</v>
      </c>
      <c r="F168" t="s">
        <v>109</v>
      </c>
      <c r="G168" s="3" t="str">
        <f t="shared" si="2"/>
        <v>3+</v>
      </c>
    </row>
    <row r="169" spans="1:7" x14ac:dyDescent="0.25">
      <c r="A169">
        <v>13</v>
      </c>
      <c r="B169" t="s">
        <v>91</v>
      </c>
      <c r="C169" s="3" t="str">
        <f>VLOOKUP(B169,CCG_codes_lookup!$A$3:$C$35,2,FALSE)</f>
        <v>NHS Sutton</v>
      </c>
      <c r="D169" s="3" t="str">
        <f>VLOOKUP(B169,CCG_codes_lookup!$A$3:$D$35,4,FALSE)</f>
        <v>South West London STP</v>
      </c>
      <c r="E169" t="s">
        <v>197</v>
      </c>
      <c r="F169" t="s">
        <v>109</v>
      </c>
      <c r="G169" s="3" t="str">
        <f t="shared" si="2"/>
        <v>3+</v>
      </c>
    </row>
    <row r="170" spans="1:7" x14ac:dyDescent="0.25">
      <c r="A170">
        <v>24</v>
      </c>
      <c r="B170" t="s">
        <v>61</v>
      </c>
      <c r="C170" s="3" t="str">
        <f>VLOOKUP(B170,CCG_codes_lookup!$A$3:$C$35,2,FALSE)</f>
        <v>NHS Hounslow</v>
      </c>
      <c r="D170" s="3" t="str">
        <f>VLOOKUP(B170,CCG_codes_lookup!$A$3:$D$35,4,FALSE)</f>
        <v>North West London STP</v>
      </c>
      <c r="E170" t="s">
        <v>196</v>
      </c>
      <c r="F170">
        <v>2</v>
      </c>
      <c r="G170" s="3" t="str">
        <f t="shared" si="2"/>
        <v>2</v>
      </c>
    </row>
    <row r="171" spans="1:7" x14ac:dyDescent="0.25">
      <c r="A171">
        <v>26</v>
      </c>
      <c r="B171" t="s">
        <v>88</v>
      </c>
      <c r="C171" s="3" t="str">
        <f>VLOOKUP(B171,CCG_codes_lookup!$A$3:$C$35,2,FALSE)</f>
        <v>NHS Southwark</v>
      </c>
      <c r="D171" s="3" t="str">
        <f>VLOOKUP(B171,CCG_codes_lookup!$A$3:$D$35,4,FALSE)</f>
        <v>South East London STP</v>
      </c>
      <c r="E171" t="s">
        <v>197</v>
      </c>
      <c r="F171" t="s">
        <v>109</v>
      </c>
      <c r="G171" s="3" t="str">
        <f t="shared" si="2"/>
        <v>3+</v>
      </c>
    </row>
    <row r="172" spans="1:7" x14ac:dyDescent="0.25">
      <c r="A172">
        <v>21</v>
      </c>
      <c r="B172" t="s">
        <v>9</v>
      </c>
      <c r="C172" s="3" t="str">
        <f>VLOOKUP(B172,CCG_codes_lookup!$A$3:$C$35,2,FALSE)</f>
        <v>NHS Barnet</v>
      </c>
      <c r="D172" s="3" t="str">
        <f>VLOOKUP(B172,CCG_codes_lookup!$A$3:$D$35,4,FALSE)</f>
        <v>North Central London STP</v>
      </c>
      <c r="E172" t="s">
        <v>196</v>
      </c>
      <c r="F172" t="s">
        <v>109</v>
      </c>
      <c r="G172" s="3" t="str">
        <f t="shared" si="2"/>
        <v>3+</v>
      </c>
    </row>
    <row r="173" spans="1:7" x14ac:dyDescent="0.25">
      <c r="A173">
        <v>12</v>
      </c>
      <c r="B173" t="s">
        <v>27</v>
      </c>
      <c r="C173" s="3" t="str">
        <f>VLOOKUP(B173,CCG_codes_lookup!$A$3:$C$35,2,FALSE)</f>
        <v>NHS Central London (Westminster)</v>
      </c>
      <c r="D173" s="3" t="str">
        <f>VLOOKUP(B173,CCG_codes_lookup!$A$3:$D$35,4,FALSE)</f>
        <v>North West London STP</v>
      </c>
      <c r="E173" t="s">
        <v>196</v>
      </c>
      <c r="F173" t="s">
        <v>109</v>
      </c>
      <c r="G173" s="3" t="str">
        <f t="shared" si="2"/>
        <v>3+</v>
      </c>
    </row>
    <row r="174" spans="1:7" x14ac:dyDescent="0.25">
      <c r="A174">
        <v>1708</v>
      </c>
      <c r="B174" t="s">
        <v>103</v>
      </c>
      <c r="C174" s="3" t="str">
        <f>VLOOKUP(B174,CCG_codes_lookup!$A$3:$C$35,2,FALSE)</f>
        <v>NHS West Essex</v>
      </c>
      <c r="D174" s="3" t="str">
        <f>VLOOKUP(B174,CCG_codes_lookup!$A$3:$D$35,4,FALSE)</f>
        <v>West Essex</v>
      </c>
      <c r="E174" t="s">
        <v>197</v>
      </c>
      <c r="G174" s="3" t="str">
        <f t="shared" si="2"/>
        <v>Cases diagnosed prior to 2007 (no Charlson score)</v>
      </c>
    </row>
    <row r="175" spans="1:7" x14ac:dyDescent="0.25">
      <c r="A175">
        <v>1529</v>
      </c>
      <c r="B175" t="s">
        <v>13</v>
      </c>
      <c r="C175" s="3" t="str">
        <f>VLOOKUP(B175,CCG_codes_lookup!$A$3:$C$35,2,FALSE)</f>
        <v>NHS Bexley</v>
      </c>
      <c r="D175" s="3" t="str">
        <f>VLOOKUP(B175,CCG_codes_lookup!$A$3:$D$35,4,FALSE)</f>
        <v>South East London STP</v>
      </c>
      <c r="E175" t="s">
        <v>197</v>
      </c>
      <c r="F175">
        <v>0</v>
      </c>
      <c r="G175" s="3" t="str">
        <f t="shared" si="2"/>
        <v>0</v>
      </c>
    </row>
    <row r="176" spans="1:7" x14ac:dyDescent="0.25">
      <c r="A176">
        <v>1134</v>
      </c>
      <c r="B176" t="s">
        <v>61</v>
      </c>
      <c r="C176" s="3" t="str">
        <f>VLOOKUP(B176,CCG_codes_lookup!$A$3:$C$35,2,FALSE)</f>
        <v>NHS Hounslow</v>
      </c>
      <c r="D176" s="3" t="str">
        <f>VLOOKUP(B176,CCG_codes_lookup!$A$3:$D$35,4,FALSE)</f>
        <v>North West London STP</v>
      </c>
      <c r="E176" t="s">
        <v>197</v>
      </c>
      <c r="G176" s="3" t="str">
        <f t="shared" si="2"/>
        <v>Cases diagnosed prior to 2007 (no Charlson score)</v>
      </c>
    </row>
    <row r="177" spans="1:7" x14ac:dyDescent="0.25">
      <c r="A177">
        <v>1577</v>
      </c>
      <c r="B177" t="s">
        <v>82</v>
      </c>
      <c r="C177" s="3" t="str">
        <f>VLOOKUP(B177,CCG_codes_lookup!$A$3:$C$35,2,FALSE)</f>
        <v>NHS Redbridge</v>
      </c>
      <c r="D177" s="3" t="str">
        <f>VLOOKUP(B177,CCG_codes_lookup!$A$3:$D$35,4,FALSE)</f>
        <v>North East London STP</v>
      </c>
      <c r="E177" t="s">
        <v>197</v>
      </c>
      <c r="F177">
        <v>0</v>
      </c>
      <c r="G177" s="3" t="str">
        <f t="shared" si="2"/>
        <v>0</v>
      </c>
    </row>
    <row r="178" spans="1:7" x14ac:dyDescent="0.25">
      <c r="A178">
        <v>1613</v>
      </c>
      <c r="B178" t="s">
        <v>70</v>
      </c>
      <c r="C178" s="3" t="str">
        <f>VLOOKUP(B178,CCG_codes_lookup!$A$3:$C$35,2,FALSE)</f>
        <v>NHS Lambeth</v>
      </c>
      <c r="D178" s="3" t="str">
        <f>VLOOKUP(B178,CCG_codes_lookup!$A$3:$D$35,4,FALSE)</f>
        <v>South East London STP</v>
      </c>
      <c r="E178" t="s">
        <v>197</v>
      </c>
      <c r="G178" s="3" t="str">
        <f t="shared" si="2"/>
        <v>Cases diagnosed prior to 2007 (no Charlson score)</v>
      </c>
    </row>
    <row r="179" spans="1:7" x14ac:dyDescent="0.25">
      <c r="A179">
        <v>1195</v>
      </c>
      <c r="B179" t="s">
        <v>9</v>
      </c>
      <c r="C179" s="3" t="str">
        <f>VLOOKUP(B179,CCG_codes_lookup!$A$3:$C$35,2,FALSE)</f>
        <v>NHS Barnet</v>
      </c>
      <c r="D179" s="3" t="str">
        <f>VLOOKUP(B179,CCG_codes_lookup!$A$3:$D$35,4,FALSE)</f>
        <v>North Central London STP</v>
      </c>
      <c r="E179" t="s">
        <v>195</v>
      </c>
      <c r="F179">
        <v>0</v>
      </c>
      <c r="G179" s="3" t="str">
        <f t="shared" si="2"/>
        <v>0</v>
      </c>
    </row>
    <row r="180" spans="1:7" x14ac:dyDescent="0.25">
      <c r="A180">
        <v>1468</v>
      </c>
      <c r="B180" t="s">
        <v>55</v>
      </c>
      <c r="C180" s="3" t="str">
        <f>VLOOKUP(B180,CCG_codes_lookup!$A$3:$C$35,2,FALSE)</f>
        <v>NHS Havering</v>
      </c>
      <c r="D180" s="3" t="str">
        <f>VLOOKUP(B180,CCG_codes_lookup!$A$3:$D$35,4,FALSE)</f>
        <v>North East London STP</v>
      </c>
      <c r="E180" t="s">
        <v>197</v>
      </c>
      <c r="G180" s="3" t="str">
        <f t="shared" si="2"/>
        <v>Cases diagnosed prior to 2007 (no Charlson score)</v>
      </c>
    </row>
    <row r="181" spans="1:7" x14ac:dyDescent="0.25">
      <c r="A181">
        <v>104</v>
      </c>
      <c r="B181" t="s">
        <v>9</v>
      </c>
      <c r="C181" s="3" t="str">
        <f>VLOOKUP(B181,CCG_codes_lookup!$A$3:$C$35,2,FALSE)</f>
        <v>NHS Barnet</v>
      </c>
      <c r="D181" s="3" t="str">
        <f>VLOOKUP(B181,CCG_codes_lookup!$A$3:$D$35,4,FALSE)</f>
        <v>North Central London STP</v>
      </c>
      <c r="E181" t="s">
        <v>181</v>
      </c>
      <c r="G181" s="3" t="str">
        <f t="shared" si="2"/>
        <v>Cases diagnosed prior to 2007 (no Charlson score)</v>
      </c>
    </row>
    <row r="182" spans="1:7" x14ac:dyDescent="0.25">
      <c r="A182">
        <v>46</v>
      </c>
      <c r="B182" t="s">
        <v>58</v>
      </c>
      <c r="C182" s="3" t="str">
        <f>VLOOKUP(B182,CCG_codes_lookup!$A$3:$C$35,2,FALSE)</f>
        <v>NHS Hillingdon</v>
      </c>
      <c r="D182" s="3" t="str">
        <f>VLOOKUP(B182,CCG_codes_lookup!$A$3:$D$35,4,FALSE)</f>
        <v>North West London STP</v>
      </c>
      <c r="E182" t="s">
        <v>181</v>
      </c>
      <c r="G182" s="3" t="str">
        <f t="shared" si="2"/>
        <v>Cases diagnosed prior to 2007 (no Charlson score)</v>
      </c>
    </row>
    <row r="183" spans="1:7" x14ac:dyDescent="0.25">
      <c r="A183">
        <v>374</v>
      </c>
      <c r="B183" t="s">
        <v>58</v>
      </c>
      <c r="C183" s="3" t="str">
        <f>VLOOKUP(B183,CCG_codes_lookup!$A$3:$C$35,2,FALSE)</f>
        <v>NHS Hillingdon</v>
      </c>
      <c r="D183" s="3" t="str">
        <f>VLOOKUP(B183,CCG_codes_lookup!$A$3:$D$35,4,FALSE)</f>
        <v>North West London STP</v>
      </c>
      <c r="E183" t="s">
        <v>181</v>
      </c>
      <c r="F183">
        <v>0</v>
      </c>
      <c r="G183" s="3" t="str">
        <f t="shared" si="2"/>
        <v>0</v>
      </c>
    </row>
    <row r="184" spans="1:7" x14ac:dyDescent="0.25">
      <c r="A184">
        <v>598</v>
      </c>
      <c r="B184" t="s">
        <v>21</v>
      </c>
      <c r="C184" s="3" t="str">
        <f>VLOOKUP(B184,CCG_codes_lookup!$A$3:$C$35,2,FALSE)</f>
        <v>NHS Bromley</v>
      </c>
      <c r="D184" s="3" t="str">
        <f>VLOOKUP(B184,CCG_codes_lookup!$A$3:$D$35,4,FALSE)</f>
        <v>South East London STP</v>
      </c>
      <c r="E184" t="s">
        <v>195</v>
      </c>
      <c r="G184" s="3" t="str">
        <f t="shared" si="2"/>
        <v>Cases diagnosed prior to 2007 (no Charlson score)</v>
      </c>
    </row>
    <row r="185" spans="1:7" x14ac:dyDescent="0.25">
      <c r="A185">
        <v>675</v>
      </c>
      <c r="B185" t="s">
        <v>52</v>
      </c>
      <c r="C185" s="3" t="str">
        <f>VLOOKUP(B185,CCG_codes_lookup!$A$3:$C$35,2,FALSE)</f>
        <v>NHS Harrow</v>
      </c>
      <c r="D185" s="3" t="str">
        <f>VLOOKUP(B185,CCG_codes_lookup!$A$3:$D$35,4,FALSE)</f>
        <v>North West London STP</v>
      </c>
      <c r="E185" t="s">
        <v>196</v>
      </c>
      <c r="G185" s="3" t="str">
        <f t="shared" si="2"/>
        <v>Cases diagnosed prior to 2007 (no Charlson score)</v>
      </c>
    </row>
    <row r="186" spans="1:7" x14ac:dyDescent="0.25">
      <c r="A186">
        <v>1022</v>
      </c>
      <c r="B186" t="s">
        <v>17</v>
      </c>
      <c r="C186" s="3" t="str">
        <f>VLOOKUP(B186,CCG_codes_lookup!$A$3:$C$35,2,FALSE)</f>
        <v>NHS Brent</v>
      </c>
      <c r="D186" s="3" t="str">
        <f>VLOOKUP(B186,CCG_codes_lookup!$A$3:$D$35,4,FALSE)</f>
        <v>North West London STP</v>
      </c>
      <c r="E186" t="s">
        <v>196</v>
      </c>
      <c r="F186">
        <v>0</v>
      </c>
      <c r="G186" s="3" t="str">
        <f t="shared" si="2"/>
        <v>0</v>
      </c>
    </row>
    <row r="187" spans="1:7" x14ac:dyDescent="0.25">
      <c r="A187">
        <v>861</v>
      </c>
      <c r="B187" t="s">
        <v>52</v>
      </c>
      <c r="C187" s="3" t="str">
        <f>VLOOKUP(B187,CCG_codes_lookup!$A$3:$C$35,2,FALSE)</f>
        <v>NHS Harrow</v>
      </c>
      <c r="D187" s="3" t="str">
        <f>VLOOKUP(B187,CCG_codes_lookup!$A$3:$D$35,4,FALSE)</f>
        <v>North West London STP</v>
      </c>
      <c r="E187" t="s">
        <v>195</v>
      </c>
      <c r="F187">
        <v>0</v>
      </c>
      <c r="G187" s="3" t="str">
        <f t="shared" si="2"/>
        <v>0</v>
      </c>
    </row>
    <row r="188" spans="1:7" x14ac:dyDescent="0.25">
      <c r="A188">
        <v>2008</v>
      </c>
      <c r="B188" t="s">
        <v>40</v>
      </c>
      <c r="C188" s="3" t="str">
        <f>VLOOKUP(B188,CCG_codes_lookup!$A$3:$C$35,2,FALSE)</f>
        <v>NHS Enfield</v>
      </c>
      <c r="D188" s="3" t="str">
        <f>VLOOKUP(B188,CCG_codes_lookup!$A$3:$D$35,4,FALSE)</f>
        <v>North Central London STP</v>
      </c>
      <c r="E188" t="s">
        <v>197</v>
      </c>
      <c r="F188">
        <v>0</v>
      </c>
      <c r="G188" s="3" t="str">
        <f t="shared" si="2"/>
        <v>0</v>
      </c>
    </row>
    <row r="189" spans="1:7" x14ac:dyDescent="0.25">
      <c r="A189">
        <v>654</v>
      </c>
      <c r="B189" t="s">
        <v>107</v>
      </c>
      <c r="C189" s="3" t="str">
        <f>VLOOKUP(B189,CCG_codes_lookup!$A$3:$C$35,2,FALSE)</f>
        <v>NHS West London</v>
      </c>
      <c r="D189" s="3" t="str">
        <f>VLOOKUP(B189,CCG_codes_lookup!$A$3:$D$35,4,FALSE)</f>
        <v>North West London STP</v>
      </c>
      <c r="E189" t="s">
        <v>195</v>
      </c>
      <c r="F189">
        <v>0</v>
      </c>
      <c r="G189" s="3" t="str">
        <f t="shared" si="2"/>
        <v>0</v>
      </c>
    </row>
    <row r="190" spans="1:7" x14ac:dyDescent="0.25">
      <c r="A190">
        <v>40</v>
      </c>
      <c r="B190" t="s">
        <v>58</v>
      </c>
      <c r="C190" s="3" t="str">
        <f>VLOOKUP(B190,CCG_codes_lookup!$A$3:$C$35,2,FALSE)</f>
        <v>NHS Hillingdon</v>
      </c>
      <c r="D190" s="3" t="str">
        <f>VLOOKUP(B190,CCG_codes_lookup!$A$3:$D$35,4,FALSE)</f>
        <v>North West London STP</v>
      </c>
      <c r="E190" t="s">
        <v>195</v>
      </c>
      <c r="F190" t="s">
        <v>109</v>
      </c>
      <c r="G190" s="3" t="str">
        <f t="shared" si="2"/>
        <v>3+</v>
      </c>
    </row>
    <row r="191" spans="1:7" x14ac:dyDescent="0.25">
      <c r="A191">
        <v>2423</v>
      </c>
      <c r="B191" t="s">
        <v>9</v>
      </c>
      <c r="C191" s="3" t="str">
        <f>VLOOKUP(B191,CCG_codes_lookup!$A$3:$C$35,2,FALSE)</f>
        <v>NHS Barnet</v>
      </c>
      <c r="D191" s="3" t="str">
        <f>VLOOKUP(B191,CCG_codes_lookup!$A$3:$D$35,4,FALSE)</f>
        <v>North Central London STP</v>
      </c>
      <c r="E191" t="s">
        <v>197</v>
      </c>
      <c r="F191">
        <v>0</v>
      </c>
      <c r="G191" s="3" t="str">
        <f t="shared" si="2"/>
        <v>0</v>
      </c>
    </row>
    <row r="192" spans="1:7" x14ac:dyDescent="0.25">
      <c r="A192">
        <v>861</v>
      </c>
      <c r="B192" t="s">
        <v>88</v>
      </c>
      <c r="C192" s="3" t="str">
        <f>VLOOKUP(B192,CCG_codes_lookup!$A$3:$C$35,2,FALSE)</f>
        <v>NHS Southwark</v>
      </c>
      <c r="D192" s="3" t="str">
        <f>VLOOKUP(B192,CCG_codes_lookup!$A$3:$D$35,4,FALSE)</f>
        <v>South East London STP</v>
      </c>
      <c r="E192" t="s">
        <v>196</v>
      </c>
      <c r="F192">
        <v>0</v>
      </c>
      <c r="G192" s="3" t="str">
        <f t="shared" si="2"/>
        <v>0</v>
      </c>
    </row>
    <row r="193" spans="1:7" x14ac:dyDescent="0.25">
      <c r="A193">
        <v>1216</v>
      </c>
      <c r="B193" t="s">
        <v>46</v>
      </c>
      <c r="C193" s="3" t="str">
        <f>VLOOKUP(B193,CCG_codes_lookup!$A$3:$C$35,2,FALSE)</f>
        <v>NHS Hammersmith and Fulham</v>
      </c>
      <c r="D193" s="3" t="str">
        <f>VLOOKUP(B193,CCG_codes_lookup!$A$3:$D$35,4,FALSE)</f>
        <v>North West London STP</v>
      </c>
      <c r="E193" t="s">
        <v>197</v>
      </c>
      <c r="F193">
        <v>0</v>
      </c>
      <c r="G193" s="3" t="str">
        <f t="shared" si="2"/>
        <v>0</v>
      </c>
    </row>
    <row r="194" spans="1:7" x14ac:dyDescent="0.25">
      <c r="A194">
        <v>1418</v>
      </c>
      <c r="B194" t="s">
        <v>76</v>
      </c>
      <c r="C194" s="3" t="str">
        <f>VLOOKUP(B194,CCG_codes_lookup!$A$3:$C$35,2,FALSE)</f>
        <v>NHS Merton</v>
      </c>
      <c r="D194" s="3" t="str">
        <f>VLOOKUP(B194,CCG_codes_lookup!$A$3:$D$35,4,FALSE)</f>
        <v>South West London STP</v>
      </c>
      <c r="E194" t="s">
        <v>197</v>
      </c>
      <c r="F194">
        <v>0</v>
      </c>
      <c r="G194" s="3" t="str">
        <f t="shared" si="2"/>
        <v>0</v>
      </c>
    </row>
    <row r="195" spans="1:7" x14ac:dyDescent="0.25">
      <c r="A195">
        <v>2539</v>
      </c>
      <c r="B195" t="s">
        <v>33</v>
      </c>
      <c r="C195" s="3" t="str">
        <f>VLOOKUP(B195,CCG_codes_lookup!$A$3:$C$35,2,FALSE)</f>
        <v>NHS Croydon</v>
      </c>
      <c r="D195" s="3" t="str">
        <f>VLOOKUP(B195,CCG_codes_lookup!$A$3:$D$35,4,FALSE)</f>
        <v>South West London STP</v>
      </c>
      <c r="E195" t="s">
        <v>197</v>
      </c>
      <c r="F195">
        <v>0</v>
      </c>
      <c r="G195" s="3" t="str">
        <f t="shared" ref="G195:G258" si="3">IF(ISBLANK(F195)=TRUE,"Cases diagnosed prior to 2007 (no Charlson score)",IF(F195=0,"0",IF(F195=1,"1",IF(F195=2,"2",IF(F195="3+","3+","check")))))</f>
        <v>0</v>
      </c>
    </row>
    <row r="196" spans="1:7" x14ac:dyDescent="0.25">
      <c r="A196">
        <v>1552</v>
      </c>
      <c r="B196" t="s">
        <v>17</v>
      </c>
      <c r="C196" s="3" t="str">
        <f>VLOOKUP(B196,CCG_codes_lookup!$A$3:$C$35,2,FALSE)</f>
        <v>NHS Brent</v>
      </c>
      <c r="D196" s="3" t="str">
        <f>VLOOKUP(B196,CCG_codes_lookup!$A$3:$D$35,4,FALSE)</f>
        <v>North West London STP</v>
      </c>
      <c r="E196" t="s">
        <v>197</v>
      </c>
      <c r="G196" s="3" t="str">
        <f t="shared" si="3"/>
        <v>Cases diagnosed prior to 2007 (no Charlson score)</v>
      </c>
    </row>
    <row r="197" spans="1:7" x14ac:dyDescent="0.25">
      <c r="A197">
        <v>24</v>
      </c>
      <c r="B197" t="s">
        <v>61</v>
      </c>
      <c r="C197" s="3" t="str">
        <f>VLOOKUP(B197,CCG_codes_lookup!$A$3:$C$35,2,FALSE)</f>
        <v>NHS Hounslow</v>
      </c>
      <c r="D197" s="3" t="str">
        <f>VLOOKUP(B197,CCG_codes_lookup!$A$3:$D$35,4,FALSE)</f>
        <v>North West London STP</v>
      </c>
      <c r="E197" t="s">
        <v>197</v>
      </c>
      <c r="F197" t="s">
        <v>109</v>
      </c>
      <c r="G197" s="3" t="str">
        <f t="shared" si="3"/>
        <v>3+</v>
      </c>
    </row>
    <row r="198" spans="1:7" x14ac:dyDescent="0.25">
      <c r="A198">
        <v>445</v>
      </c>
      <c r="B198" t="s">
        <v>46</v>
      </c>
      <c r="C198" s="3" t="str">
        <f>VLOOKUP(B198,CCG_codes_lookup!$A$3:$C$35,2,FALSE)</f>
        <v>NHS Hammersmith and Fulham</v>
      </c>
      <c r="D198" s="3" t="str">
        <f>VLOOKUP(B198,CCG_codes_lookup!$A$3:$D$35,4,FALSE)</f>
        <v>North West London STP</v>
      </c>
      <c r="E198" t="s">
        <v>195</v>
      </c>
      <c r="F198">
        <v>0</v>
      </c>
      <c r="G198" s="3" t="str">
        <f t="shared" si="3"/>
        <v>0</v>
      </c>
    </row>
    <row r="199" spans="1:7" x14ac:dyDescent="0.25">
      <c r="A199">
        <v>33</v>
      </c>
      <c r="B199" t="s">
        <v>55</v>
      </c>
      <c r="C199" s="3" t="str">
        <f>VLOOKUP(B199,CCG_codes_lookup!$A$3:$C$35,2,FALSE)</f>
        <v>NHS Havering</v>
      </c>
      <c r="D199" s="3" t="str">
        <f>VLOOKUP(B199,CCG_codes_lookup!$A$3:$D$35,4,FALSE)</f>
        <v>North East London STP</v>
      </c>
      <c r="E199" t="s">
        <v>197</v>
      </c>
      <c r="F199">
        <v>2</v>
      </c>
      <c r="G199" s="3" t="str">
        <f t="shared" si="3"/>
        <v>2</v>
      </c>
    </row>
    <row r="200" spans="1:7" x14ac:dyDescent="0.25">
      <c r="A200">
        <v>1656</v>
      </c>
      <c r="B200" t="s">
        <v>49</v>
      </c>
      <c r="C200" s="3" t="str">
        <f>VLOOKUP(B200,CCG_codes_lookup!$A$3:$C$35,2,FALSE)</f>
        <v>NHS Haringey</v>
      </c>
      <c r="D200" s="3" t="str">
        <f>VLOOKUP(B200,CCG_codes_lookup!$A$3:$D$35,4,FALSE)</f>
        <v>North Central London STP</v>
      </c>
      <c r="E200" t="s">
        <v>197</v>
      </c>
      <c r="F200">
        <v>0</v>
      </c>
      <c r="G200" s="3" t="str">
        <f t="shared" si="3"/>
        <v>0</v>
      </c>
    </row>
    <row r="201" spans="1:7" x14ac:dyDescent="0.25">
      <c r="A201">
        <v>35</v>
      </c>
      <c r="B201" t="s">
        <v>5</v>
      </c>
      <c r="C201" s="3" t="str">
        <f>VLOOKUP(B201,CCG_codes_lookup!$A$3:$C$35,2,FALSE)</f>
        <v>NHS Barking &amp; Dagenham</v>
      </c>
      <c r="D201" s="3" t="str">
        <f>VLOOKUP(B201,CCG_codes_lookup!$A$3:$D$35,4,FALSE)</f>
        <v>North East London STP</v>
      </c>
      <c r="E201" t="s">
        <v>181</v>
      </c>
      <c r="F201">
        <v>1</v>
      </c>
      <c r="G201" s="3" t="str">
        <f t="shared" si="3"/>
        <v>1</v>
      </c>
    </row>
    <row r="202" spans="1:7" x14ac:dyDescent="0.25">
      <c r="A202">
        <v>295</v>
      </c>
      <c r="B202" t="s">
        <v>43</v>
      </c>
      <c r="C202" s="3" t="str">
        <f>VLOOKUP(B202,CCG_codes_lookup!$A$3:$C$35,2,FALSE)</f>
        <v>NHS Greenwich</v>
      </c>
      <c r="D202" s="3" t="str">
        <f>VLOOKUP(B202,CCG_codes_lookup!$A$3:$D$35,4,FALSE)</f>
        <v>South East London STP</v>
      </c>
      <c r="E202" t="s">
        <v>181</v>
      </c>
      <c r="F202">
        <v>0</v>
      </c>
      <c r="G202" s="3" t="str">
        <f t="shared" si="3"/>
        <v>0</v>
      </c>
    </row>
    <row r="203" spans="1:7" x14ac:dyDescent="0.25">
      <c r="A203">
        <v>43</v>
      </c>
      <c r="B203" t="s">
        <v>82</v>
      </c>
      <c r="C203" s="3" t="str">
        <f>VLOOKUP(B203,CCG_codes_lookup!$A$3:$C$35,2,FALSE)</f>
        <v>NHS Redbridge</v>
      </c>
      <c r="D203" s="3" t="str">
        <f>VLOOKUP(B203,CCG_codes_lookup!$A$3:$D$35,4,FALSE)</f>
        <v>North East London STP</v>
      </c>
      <c r="E203" t="s">
        <v>196</v>
      </c>
      <c r="F203">
        <v>2</v>
      </c>
      <c r="G203" s="3" t="str">
        <f t="shared" si="3"/>
        <v>2</v>
      </c>
    </row>
    <row r="204" spans="1:7" x14ac:dyDescent="0.25">
      <c r="A204">
        <v>1251</v>
      </c>
      <c r="B204" t="s">
        <v>85</v>
      </c>
      <c r="C204" s="3" t="str">
        <f>VLOOKUP(B204,CCG_codes_lookup!$A$3:$C$35,2,FALSE)</f>
        <v>NHS Richmond</v>
      </c>
      <c r="D204" s="3" t="str">
        <f>VLOOKUP(B204,CCG_codes_lookup!$A$3:$D$35,4,FALSE)</f>
        <v>South West London STP</v>
      </c>
      <c r="E204" t="s">
        <v>197</v>
      </c>
      <c r="G204" s="3" t="str">
        <f t="shared" si="3"/>
        <v>Cases diagnosed prior to 2007 (no Charlson score)</v>
      </c>
    </row>
    <row r="205" spans="1:7" x14ac:dyDescent="0.25">
      <c r="A205">
        <v>27</v>
      </c>
      <c r="B205" t="s">
        <v>107</v>
      </c>
      <c r="C205" s="3" t="str">
        <f>VLOOKUP(B205,CCG_codes_lookup!$A$3:$C$35,2,FALSE)</f>
        <v>NHS West London</v>
      </c>
      <c r="D205" s="3" t="str">
        <f>VLOOKUP(B205,CCG_codes_lookup!$A$3:$D$35,4,FALSE)</f>
        <v>North West London STP</v>
      </c>
      <c r="E205" t="s">
        <v>195</v>
      </c>
      <c r="F205" t="s">
        <v>109</v>
      </c>
      <c r="G205" s="3" t="str">
        <f t="shared" si="3"/>
        <v>3+</v>
      </c>
    </row>
    <row r="206" spans="1:7" x14ac:dyDescent="0.25">
      <c r="A206">
        <v>37</v>
      </c>
      <c r="B206" t="s">
        <v>64</v>
      </c>
      <c r="C206" s="3" t="str">
        <f>VLOOKUP(B206,CCG_codes_lookup!$A$3:$C$35,2,FALSE)</f>
        <v>NHS Islington</v>
      </c>
      <c r="D206" s="3" t="str">
        <f>VLOOKUP(B206,CCG_codes_lookup!$A$3:$D$35,4,FALSE)</f>
        <v>North Central London STP</v>
      </c>
      <c r="E206" t="s">
        <v>181</v>
      </c>
      <c r="G206" s="3" t="str">
        <f t="shared" si="3"/>
        <v>Cases diagnosed prior to 2007 (no Charlson score)</v>
      </c>
    </row>
    <row r="207" spans="1:7" x14ac:dyDescent="0.25">
      <c r="A207">
        <v>21</v>
      </c>
      <c r="B207" t="s">
        <v>5</v>
      </c>
      <c r="C207" s="3" t="str">
        <f>VLOOKUP(B207,CCG_codes_lookup!$A$3:$C$35,2,FALSE)</f>
        <v>NHS Barking &amp; Dagenham</v>
      </c>
      <c r="D207" s="3" t="str">
        <f>VLOOKUP(B207,CCG_codes_lookup!$A$3:$D$35,4,FALSE)</f>
        <v>North East London STP</v>
      </c>
      <c r="E207" t="s">
        <v>181</v>
      </c>
      <c r="F207" t="s">
        <v>109</v>
      </c>
      <c r="G207" s="3" t="str">
        <f t="shared" si="3"/>
        <v>3+</v>
      </c>
    </row>
    <row r="208" spans="1:7" x14ac:dyDescent="0.25">
      <c r="A208">
        <v>688</v>
      </c>
      <c r="B208" t="s">
        <v>76</v>
      </c>
      <c r="C208" s="3" t="str">
        <f>VLOOKUP(B208,CCG_codes_lookup!$A$3:$C$35,2,FALSE)</f>
        <v>NHS Merton</v>
      </c>
      <c r="D208" s="3" t="str">
        <f>VLOOKUP(B208,CCG_codes_lookup!$A$3:$D$35,4,FALSE)</f>
        <v>South West London STP</v>
      </c>
      <c r="E208" t="s">
        <v>195</v>
      </c>
      <c r="F208">
        <v>0</v>
      </c>
      <c r="G208" s="3" t="str">
        <f t="shared" si="3"/>
        <v>0</v>
      </c>
    </row>
    <row r="209" spans="1:7" x14ac:dyDescent="0.25">
      <c r="A209">
        <v>1039</v>
      </c>
      <c r="B209" t="s">
        <v>85</v>
      </c>
      <c r="C209" s="3" t="str">
        <f>VLOOKUP(B209,CCG_codes_lookup!$A$3:$C$35,2,FALSE)</f>
        <v>NHS Richmond</v>
      </c>
      <c r="D209" s="3" t="str">
        <f>VLOOKUP(B209,CCG_codes_lookup!$A$3:$D$35,4,FALSE)</f>
        <v>South West London STP</v>
      </c>
      <c r="E209" t="s">
        <v>196</v>
      </c>
      <c r="F209">
        <v>0</v>
      </c>
      <c r="G209" s="3" t="str">
        <f t="shared" si="3"/>
        <v>0</v>
      </c>
    </row>
    <row r="210" spans="1:7" x14ac:dyDescent="0.25">
      <c r="A210">
        <v>839</v>
      </c>
      <c r="B210" t="s">
        <v>76</v>
      </c>
      <c r="C210" s="3" t="str">
        <f>VLOOKUP(B210,CCG_codes_lookup!$A$3:$C$35,2,FALSE)</f>
        <v>NHS Merton</v>
      </c>
      <c r="D210" s="3" t="str">
        <f>VLOOKUP(B210,CCG_codes_lookup!$A$3:$D$35,4,FALSE)</f>
        <v>South West London STP</v>
      </c>
      <c r="E210" t="s">
        <v>196</v>
      </c>
      <c r="F210">
        <v>0</v>
      </c>
      <c r="G210" s="3" t="str">
        <f t="shared" si="3"/>
        <v>0</v>
      </c>
    </row>
    <row r="211" spans="1:7" x14ac:dyDescent="0.25">
      <c r="A211">
        <v>47</v>
      </c>
      <c r="B211" t="s">
        <v>27</v>
      </c>
      <c r="C211" s="3" t="str">
        <f>VLOOKUP(B211,CCG_codes_lookup!$A$3:$C$35,2,FALSE)</f>
        <v>NHS Central London (Westminster)</v>
      </c>
      <c r="D211" s="3" t="str">
        <f>VLOOKUP(B211,CCG_codes_lookup!$A$3:$D$35,4,FALSE)</f>
        <v>North West London STP</v>
      </c>
      <c r="E211" t="s">
        <v>196</v>
      </c>
      <c r="F211">
        <v>1</v>
      </c>
      <c r="G211" s="3" t="str">
        <f t="shared" si="3"/>
        <v>1</v>
      </c>
    </row>
    <row r="212" spans="1:7" x14ac:dyDescent="0.25">
      <c r="A212">
        <v>27</v>
      </c>
      <c r="B212" t="s">
        <v>43</v>
      </c>
      <c r="C212" s="3" t="str">
        <f>VLOOKUP(B212,CCG_codes_lookup!$A$3:$C$35,2,FALSE)</f>
        <v>NHS Greenwich</v>
      </c>
      <c r="D212" s="3" t="str">
        <f>VLOOKUP(B212,CCG_codes_lookup!$A$3:$D$35,4,FALSE)</f>
        <v>South East London STP</v>
      </c>
      <c r="E212" t="s">
        <v>197</v>
      </c>
      <c r="F212">
        <v>2</v>
      </c>
      <c r="G212" s="3" t="str">
        <f t="shared" si="3"/>
        <v>2</v>
      </c>
    </row>
    <row r="213" spans="1:7" x14ac:dyDescent="0.25">
      <c r="A213">
        <v>317</v>
      </c>
      <c r="B213" t="s">
        <v>73</v>
      </c>
      <c r="C213" s="3" t="str">
        <f>VLOOKUP(B213,CCG_codes_lookup!$A$3:$C$35,2,FALSE)</f>
        <v>NHS Lewisham</v>
      </c>
      <c r="D213" s="3" t="str">
        <f>VLOOKUP(B213,CCG_codes_lookup!$A$3:$D$35,4,FALSE)</f>
        <v>South East London STP</v>
      </c>
      <c r="E213" t="s">
        <v>195</v>
      </c>
      <c r="G213" s="3" t="str">
        <f t="shared" si="3"/>
        <v>Cases diagnosed prior to 2007 (no Charlson score)</v>
      </c>
    </row>
    <row r="214" spans="1:7" x14ac:dyDescent="0.25">
      <c r="A214">
        <v>123</v>
      </c>
      <c r="B214" t="s">
        <v>37</v>
      </c>
      <c r="C214" s="3" t="str">
        <f>VLOOKUP(B214,CCG_codes_lookup!$A$3:$C$35,2,FALSE)</f>
        <v>NHS Ealing</v>
      </c>
      <c r="D214" s="3" t="str">
        <f>VLOOKUP(B214,CCG_codes_lookup!$A$3:$D$35,4,FALSE)</f>
        <v>North West London STP</v>
      </c>
      <c r="E214" t="s">
        <v>195</v>
      </c>
      <c r="F214">
        <v>1</v>
      </c>
      <c r="G214" s="3" t="str">
        <f t="shared" si="3"/>
        <v>1</v>
      </c>
    </row>
    <row r="215" spans="1:7" x14ac:dyDescent="0.25">
      <c r="A215">
        <v>28</v>
      </c>
      <c r="B215" t="s">
        <v>97</v>
      </c>
      <c r="C215" s="3" t="str">
        <f>VLOOKUP(B215,CCG_codes_lookup!$A$3:$C$35,2,FALSE)</f>
        <v>NHS Waltham Forest</v>
      </c>
      <c r="D215" s="3" t="str">
        <f>VLOOKUP(B215,CCG_codes_lookup!$A$3:$D$35,4,FALSE)</f>
        <v>North East London STP</v>
      </c>
      <c r="E215" t="s">
        <v>196</v>
      </c>
      <c r="F215">
        <v>2</v>
      </c>
      <c r="G215" s="3" t="str">
        <f t="shared" si="3"/>
        <v>2</v>
      </c>
    </row>
    <row r="216" spans="1:7" x14ac:dyDescent="0.25">
      <c r="A216">
        <v>816</v>
      </c>
      <c r="B216" t="s">
        <v>17</v>
      </c>
      <c r="C216" s="3" t="str">
        <f>VLOOKUP(B216,CCG_codes_lookup!$A$3:$C$35,2,FALSE)</f>
        <v>NHS Brent</v>
      </c>
      <c r="D216" s="3" t="str">
        <f>VLOOKUP(B216,CCG_codes_lookup!$A$3:$D$35,4,FALSE)</f>
        <v>North West London STP</v>
      </c>
      <c r="E216" t="s">
        <v>195</v>
      </c>
      <c r="F216">
        <v>0</v>
      </c>
      <c r="G216" s="3" t="str">
        <f t="shared" si="3"/>
        <v>0</v>
      </c>
    </row>
    <row r="217" spans="1:7" x14ac:dyDescent="0.25">
      <c r="A217">
        <v>65</v>
      </c>
      <c r="B217" t="s">
        <v>49</v>
      </c>
      <c r="C217" s="3" t="str">
        <f>VLOOKUP(B217,CCG_codes_lookup!$A$3:$C$35,2,FALSE)</f>
        <v>NHS Haringey</v>
      </c>
      <c r="D217" s="3" t="str">
        <f>VLOOKUP(B217,CCG_codes_lookup!$A$3:$D$35,4,FALSE)</f>
        <v>North Central London STP</v>
      </c>
      <c r="E217" t="s">
        <v>196</v>
      </c>
      <c r="F217">
        <v>1</v>
      </c>
      <c r="G217" s="3" t="str">
        <f t="shared" si="3"/>
        <v>1</v>
      </c>
    </row>
    <row r="218" spans="1:7" x14ac:dyDescent="0.25">
      <c r="A218">
        <v>418</v>
      </c>
      <c r="B218" t="s">
        <v>13</v>
      </c>
      <c r="C218" s="3" t="str">
        <f>VLOOKUP(B218,CCG_codes_lookup!$A$3:$C$35,2,FALSE)</f>
        <v>NHS Bexley</v>
      </c>
      <c r="D218" s="3" t="str">
        <f>VLOOKUP(B218,CCG_codes_lookup!$A$3:$D$35,4,FALSE)</f>
        <v>South East London STP</v>
      </c>
      <c r="E218" t="s">
        <v>195</v>
      </c>
      <c r="G218" s="3" t="str">
        <f t="shared" si="3"/>
        <v>Cases diagnosed prior to 2007 (no Charlson score)</v>
      </c>
    </row>
    <row r="219" spans="1:7" x14ac:dyDescent="0.25">
      <c r="A219">
        <v>176</v>
      </c>
      <c r="B219" t="s">
        <v>64</v>
      </c>
      <c r="C219" s="3" t="str">
        <f>VLOOKUP(B219,CCG_codes_lookup!$A$3:$C$35,2,FALSE)</f>
        <v>NHS Islington</v>
      </c>
      <c r="D219" s="3" t="str">
        <f>VLOOKUP(B219,CCG_codes_lookup!$A$3:$D$35,4,FALSE)</f>
        <v>North Central London STP</v>
      </c>
      <c r="E219" t="s">
        <v>181</v>
      </c>
      <c r="F219">
        <v>0</v>
      </c>
      <c r="G219" s="3" t="str">
        <f t="shared" si="3"/>
        <v>0</v>
      </c>
    </row>
    <row r="220" spans="1:7" x14ac:dyDescent="0.25">
      <c r="A220">
        <v>38</v>
      </c>
      <c r="B220" t="s">
        <v>61</v>
      </c>
      <c r="C220" s="3" t="str">
        <f>VLOOKUP(B220,CCG_codes_lookup!$A$3:$C$35,2,FALSE)</f>
        <v>NHS Hounslow</v>
      </c>
      <c r="D220" s="3" t="str">
        <f>VLOOKUP(B220,CCG_codes_lookup!$A$3:$D$35,4,FALSE)</f>
        <v>North West London STP</v>
      </c>
      <c r="E220" t="s">
        <v>181</v>
      </c>
      <c r="G220" s="3" t="str">
        <f t="shared" si="3"/>
        <v>Cases diagnosed prior to 2007 (no Charlson score)</v>
      </c>
    </row>
    <row r="221" spans="1:7" x14ac:dyDescent="0.25">
      <c r="A221">
        <v>51</v>
      </c>
      <c r="B221" t="s">
        <v>24</v>
      </c>
      <c r="C221" s="3" t="str">
        <f>VLOOKUP(B221,CCG_codes_lookup!$A$3:$C$35,2,FALSE)</f>
        <v>NHS Camden</v>
      </c>
      <c r="D221" s="3" t="str">
        <f>VLOOKUP(B221,CCG_codes_lookup!$A$3:$D$35,4,FALSE)</f>
        <v>North Central London STP</v>
      </c>
      <c r="E221" t="s">
        <v>195</v>
      </c>
      <c r="F221">
        <v>1</v>
      </c>
      <c r="G221" s="3" t="str">
        <f t="shared" si="3"/>
        <v>1</v>
      </c>
    </row>
    <row r="222" spans="1:7" x14ac:dyDescent="0.25">
      <c r="A222">
        <v>38</v>
      </c>
      <c r="B222" t="s">
        <v>94</v>
      </c>
      <c r="C222" s="3" t="str">
        <f>VLOOKUP(B222,CCG_codes_lookup!$A$3:$C$35,2,FALSE)</f>
        <v>NHS Tower Hamlets</v>
      </c>
      <c r="D222" s="3" t="str">
        <f>VLOOKUP(B222,CCG_codes_lookup!$A$3:$D$35,4,FALSE)</f>
        <v>North East London STP</v>
      </c>
      <c r="E222" t="s">
        <v>197</v>
      </c>
      <c r="F222">
        <v>1</v>
      </c>
      <c r="G222" s="3" t="str">
        <f t="shared" si="3"/>
        <v>1</v>
      </c>
    </row>
    <row r="223" spans="1:7" x14ac:dyDescent="0.25">
      <c r="A223">
        <v>83</v>
      </c>
      <c r="B223" t="s">
        <v>97</v>
      </c>
      <c r="C223" s="3" t="str">
        <f>VLOOKUP(B223,CCG_codes_lookup!$A$3:$C$35,2,FALSE)</f>
        <v>NHS Waltham Forest</v>
      </c>
      <c r="D223" s="3" t="str">
        <f>VLOOKUP(B223,CCG_codes_lookup!$A$3:$D$35,4,FALSE)</f>
        <v>North East London STP</v>
      </c>
      <c r="E223" t="s">
        <v>196</v>
      </c>
      <c r="F223">
        <v>1</v>
      </c>
      <c r="G223" s="3" t="str">
        <f t="shared" si="3"/>
        <v>1</v>
      </c>
    </row>
    <row r="224" spans="1:7" x14ac:dyDescent="0.25">
      <c r="A224">
        <v>30</v>
      </c>
      <c r="B224" t="s">
        <v>88</v>
      </c>
      <c r="C224" s="3" t="str">
        <f>VLOOKUP(B224,CCG_codes_lookup!$A$3:$C$35,2,FALSE)</f>
        <v>NHS Southwark</v>
      </c>
      <c r="D224" s="3" t="str">
        <f>VLOOKUP(B224,CCG_codes_lookup!$A$3:$D$35,4,FALSE)</f>
        <v>South East London STP</v>
      </c>
      <c r="E224" t="s">
        <v>195</v>
      </c>
      <c r="F224" t="s">
        <v>109</v>
      </c>
      <c r="G224" s="3" t="str">
        <f t="shared" si="3"/>
        <v>3+</v>
      </c>
    </row>
    <row r="225" spans="1:7" x14ac:dyDescent="0.25">
      <c r="A225">
        <v>221</v>
      </c>
      <c r="B225" t="s">
        <v>64</v>
      </c>
      <c r="C225" s="3" t="str">
        <f>VLOOKUP(B225,CCG_codes_lookup!$A$3:$C$35,2,FALSE)</f>
        <v>NHS Islington</v>
      </c>
      <c r="D225" s="3" t="str">
        <f>VLOOKUP(B225,CCG_codes_lookup!$A$3:$D$35,4,FALSE)</f>
        <v>North Central London STP</v>
      </c>
      <c r="E225" t="s">
        <v>195</v>
      </c>
      <c r="G225" s="3" t="str">
        <f t="shared" si="3"/>
        <v>Cases diagnosed prior to 2007 (no Charlson score)</v>
      </c>
    </row>
    <row r="226" spans="1:7" x14ac:dyDescent="0.25">
      <c r="A226">
        <v>278</v>
      </c>
      <c r="B226" t="s">
        <v>27</v>
      </c>
      <c r="C226" s="3" t="str">
        <f>VLOOKUP(B226,CCG_codes_lookup!$A$3:$C$35,2,FALSE)</f>
        <v>NHS Central London (Westminster)</v>
      </c>
      <c r="D226" s="3" t="str">
        <f>VLOOKUP(B226,CCG_codes_lookup!$A$3:$D$35,4,FALSE)</f>
        <v>North West London STP</v>
      </c>
      <c r="E226" t="s">
        <v>195</v>
      </c>
      <c r="G226" s="3" t="str">
        <f t="shared" si="3"/>
        <v>Cases diagnosed prior to 2007 (no Charlson score)</v>
      </c>
    </row>
    <row r="227" spans="1:7" x14ac:dyDescent="0.25">
      <c r="A227">
        <v>374</v>
      </c>
      <c r="B227" t="s">
        <v>100</v>
      </c>
      <c r="C227" s="3" t="str">
        <f>VLOOKUP(B227,CCG_codes_lookup!$A$3:$C$35,2,FALSE)</f>
        <v>NHS Wandsworth</v>
      </c>
      <c r="D227" s="3" t="str">
        <f>VLOOKUP(B227,CCG_codes_lookup!$A$3:$D$35,4,FALSE)</f>
        <v>South West London STP</v>
      </c>
      <c r="E227" t="s">
        <v>195</v>
      </c>
      <c r="G227" s="3" t="str">
        <f t="shared" si="3"/>
        <v>Cases diagnosed prior to 2007 (no Charlson score)</v>
      </c>
    </row>
    <row r="228" spans="1:7" x14ac:dyDescent="0.25">
      <c r="A228">
        <v>22</v>
      </c>
      <c r="B228" t="s">
        <v>21</v>
      </c>
      <c r="C228" s="3" t="str">
        <f>VLOOKUP(B228,CCG_codes_lookup!$A$3:$C$35,2,FALSE)</f>
        <v>NHS Bromley</v>
      </c>
      <c r="D228" s="3" t="str">
        <f>VLOOKUP(B228,CCG_codes_lookup!$A$3:$D$35,4,FALSE)</f>
        <v>South East London STP</v>
      </c>
      <c r="E228" t="s">
        <v>196</v>
      </c>
      <c r="F228" t="s">
        <v>109</v>
      </c>
      <c r="G228" s="3" t="str">
        <f t="shared" si="3"/>
        <v>3+</v>
      </c>
    </row>
    <row r="229" spans="1:7" x14ac:dyDescent="0.25">
      <c r="A229">
        <v>101</v>
      </c>
      <c r="B229" t="s">
        <v>13</v>
      </c>
      <c r="C229" s="3" t="str">
        <f>VLOOKUP(B229,CCG_codes_lookup!$A$3:$C$35,2,FALSE)</f>
        <v>NHS Bexley</v>
      </c>
      <c r="D229" s="3" t="str">
        <f>VLOOKUP(B229,CCG_codes_lookup!$A$3:$D$35,4,FALSE)</f>
        <v>South East London STP</v>
      </c>
      <c r="E229" t="s">
        <v>195</v>
      </c>
      <c r="F229">
        <v>1</v>
      </c>
      <c r="G229" s="3" t="str">
        <f t="shared" si="3"/>
        <v>1</v>
      </c>
    </row>
    <row r="230" spans="1:7" x14ac:dyDescent="0.25">
      <c r="A230">
        <v>83</v>
      </c>
      <c r="B230" t="s">
        <v>43</v>
      </c>
      <c r="C230" s="3" t="str">
        <f>VLOOKUP(B230,CCG_codes_lookup!$A$3:$C$35,2,FALSE)</f>
        <v>NHS Greenwich</v>
      </c>
      <c r="D230" s="3" t="str">
        <f>VLOOKUP(B230,CCG_codes_lookup!$A$3:$D$35,4,FALSE)</f>
        <v>South East London STP</v>
      </c>
      <c r="E230" t="s">
        <v>195</v>
      </c>
      <c r="F230">
        <v>1</v>
      </c>
      <c r="G230" s="3" t="str">
        <f t="shared" si="3"/>
        <v>1</v>
      </c>
    </row>
    <row r="231" spans="1:7" x14ac:dyDescent="0.25">
      <c r="A231">
        <v>83</v>
      </c>
      <c r="B231" t="s">
        <v>91</v>
      </c>
      <c r="C231" s="3" t="str">
        <f>VLOOKUP(B231,CCG_codes_lookup!$A$3:$C$35,2,FALSE)</f>
        <v>NHS Sutton</v>
      </c>
      <c r="D231" s="3" t="str">
        <f>VLOOKUP(B231,CCG_codes_lookup!$A$3:$D$35,4,FALSE)</f>
        <v>South West London STP</v>
      </c>
      <c r="E231" t="s">
        <v>195</v>
      </c>
      <c r="F231">
        <v>1</v>
      </c>
      <c r="G231" s="3" t="str">
        <f t="shared" si="3"/>
        <v>1</v>
      </c>
    </row>
    <row r="232" spans="1:7" x14ac:dyDescent="0.25">
      <c r="A232">
        <v>43</v>
      </c>
      <c r="B232" t="s">
        <v>13</v>
      </c>
      <c r="C232" s="3" t="str">
        <f>VLOOKUP(B232,CCG_codes_lookup!$A$3:$C$35,2,FALSE)</f>
        <v>NHS Bexley</v>
      </c>
      <c r="D232" s="3" t="str">
        <f>VLOOKUP(B232,CCG_codes_lookup!$A$3:$D$35,4,FALSE)</f>
        <v>South East London STP</v>
      </c>
      <c r="E232" t="s">
        <v>197</v>
      </c>
      <c r="F232">
        <v>1</v>
      </c>
      <c r="G232" s="3" t="str">
        <f t="shared" si="3"/>
        <v>1</v>
      </c>
    </row>
    <row r="233" spans="1:7" x14ac:dyDescent="0.25">
      <c r="A233">
        <v>120</v>
      </c>
      <c r="B233" t="s">
        <v>17</v>
      </c>
      <c r="C233" s="3" t="str">
        <f>VLOOKUP(B233,CCG_codes_lookup!$A$3:$C$35,2,FALSE)</f>
        <v>NHS Brent</v>
      </c>
      <c r="D233" s="3" t="str">
        <f>VLOOKUP(B233,CCG_codes_lookup!$A$3:$D$35,4,FALSE)</f>
        <v>North West London STP</v>
      </c>
      <c r="E233" t="s">
        <v>195</v>
      </c>
      <c r="F233">
        <v>1</v>
      </c>
      <c r="G233" s="3" t="str">
        <f t="shared" si="3"/>
        <v>1</v>
      </c>
    </row>
    <row r="234" spans="1:7" x14ac:dyDescent="0.25">
      <c r="A234">
        <v>343</v>
      </c>
      <c r="B234" t="s">
        <v>107</v>
      </c>
      <c r="C234" s="3" t="str">
        <f>VLOOKUP(B234,CCG_codes_lookup!$A$3:$C$35,2,FALSE)</f>
        <v>NHS West London</v>
      </c>
      <c r="D234" s="3" t="str">
        <f>VLOOKUP(B234,CCG_codes_lookup!$A$3:$D$35,4,FALSE)</f>
        <v>North West London STP</v>
      </c>
      <c r="E234" t="s">
        <v>195</v>
      </c>
      <c r="G234" s="3" t="str">
        <f t="shared" si="3"/>
        <v>Cases diagnosed prior to 2007 (no Charlson score)</v>
      </c>
    </row>
    <row r="235" spans="1:7" x14ac:dyDescent="0.25">
      <c r="A235">
        <v>10</v>
      </c>
      <c r="B235" t="s">
        <v>67</v>
      </c>
      <c r="C235" s="3" t="str">
        <f>VLOOKUP(B235,CCG_codes_lookup!$A$3:$C$35,2,FALSE)</f>
        <v>NHS Kingston</v>
      </c>
      <c r="D235" s="3" t="str">
        <f>VLOOKUP(B235,CCG_codes_lookup!$A$3:$D$35,4,FALSE)</f>
        <v>South West London STP</v>
      </c>
      <c r="E235" t="s">
        <v>197</v>
      </c>
      <c r="F235">
        <v>2</v>
      </c>
      <c r="G235" s="3" t="str">
        <f t="shared" si="3"/>
        <v>2</v>
      </c>
    </row>
    <row r="236" spans="1:7" x14ac:dyDescent="0.25">
      <c r="A236">
        <v>59</v>
      </c>
      <c r="B236" t="s">
        <v>13</v>
      </c>
      <c r="C236" s="3" t="str">
        <f>VLOOKUP(B236,CCG_codes_lookup!$A$3:$C$35,2,FALSE)</f>
        <v>NHS Bexley</v>
      </c>
      <c r="D236" s="3" t="str">
        <f>VLOOKUP(B236,CCG_codes_lookup!$A$3:$D$35,4,FALSE)</f>
        <v>South East London STP</v>
      </c>
      <c r="E236" t="s">
        <v>195</v>
      </c>
      <c r="F236">
        <v>2</v>
      </c>
      <c r="G236" s="3" t="str">
        <f t="shared" si="3"/>
        <v>2</v>
      </c>
    </row>
    <row r="237" spans="1:7" x14ac:dyDescent="0.25">
      <c r="A237">
        <v>62</v>
      </c>
      <c r="B237" t="s">
        <v>17</v>
      </c>
      <c r="C237" s="3" t="str">
        <f>VLOOKUP(B237,CCG_codes_lookup!$A$3:$C$35,2,FALSE)</f>
        <v>NHS Brent</v>
      </c>
      <c r="D237" s="3" t="str">
        <f>VLOOKUP(B237,CCG_codes_lookup!$A$3:$D$35,4,FALSE)</f>
        <v>North West London STP</v>
      </c>
      <c r="E237" t="s">
        <v>181</v>
      </c>
      <c r="G237" s="3" t="str">
        <f t="shared" si="3"/>
        <v>Cases diagnosed prior to 2007 (no Charlson score)</v>
      </c>
    </row>
    <row r="238" spans="1:7" x14ac:dyDescent="0.25">
      <c r="A238">
        <v>13</v>
      </c>
      <c r="B238" t="s">
        <v>30</v>
      </c>
      <c r="C238" s="3" t="str">
        <f>VLOOKUP(B238,CCG_codes_lookup!$A$3:$C$35,2,FALSE)</f>
        <v>NHS City and Hackney</v>
      </c>
      <c r="D238" s="3" t="str">
        <f>VLOOKUP(B238,CCG_codes_lookup!$A$3:$D$35,4,FALSE)</f>
        <v>North East London STP</v>
      </c>
      <c r="E238" t="s">
        <v>181</v>
      </c>
      <c r="F238">
        <v>2</v>
      </c>
      <c r="G238" s="3" t="str">
        <f t="shared" si="3"/>
        <v>2</v>
      </c>
    </row>
    <row r="239" spans="1:7" x14ac:dyDescent="0.25">
      <c r="A239">
        <v>43</v>
      </c>
      <c r="B239" t="s">
        <v>43</v>
      </c>
      <c r="C239" s="3" t="str">
        <f>VLOOKUP(B239,CCG_codes_lookup!$A$3:$C$35,2,FALSE)</f>
        <v>NHS Greenwich</v>
      </c>
      <c r="D239" s="3" t="str">
        <f>VLOOKUP(B239,CCG_codes_lookup!$A$3:$D$35,4,FALSE)</f>
        <v>South East London STP</v>
      </c>
      <c r="E239" t="s">
        <v>181</v>
      </c>
      <c r="F239">
        <v>1</v>
      </c>
      <c r="G239" s="3" t="str">
        <f t="shared" si="3"/>
        <v>1</v>
      </c>
    </row>
    <row r="240" spans="1:7" x14ac:dyDescent="0.25">
      <c r="A240">
        <v>60</v>
      </c>
      <c r="B240" t="s">
        <v>17</v>
      </c>
      <c r="C240" s="3" t="str">
        <f>VLOOKUP(B240,CCG_codes_lookup!$A$3:$C$35,2,FALSE)</f>
        <v>NHS Brent</v>
      </c>
      <c r="D240" s="3" t="str">
        <f>VLOOKUP(B240,CCG_codes_lookup!$A$3:$D$35,4,FALSE)</f>
        <v>North West London STP</v>
      </c>
      <c r="E240" t="s">
        <v>195</v>
      </c>
      <c r="F240">
        <v>2</v>
      </c>
      <c r="G240" s="3" t="str">
        <f t="shared" si="3"/>
        <v>2</v>
      </c>
    </row>
    <row r="241" spans="1:7" x14ac:dyDescent="0.25">
      <c r="A241">
        <v>30</v>
      </c>
      <c r="B241" t="s">
        <v>27</v>
      </c>
      <c r="C241" s="3" t="str">
        <f>VLOOKUP(B241,CCG_codes_lookup!$A$3:$C$35,2,FALSE)</f>
        <v>NHS Central London (Westminster)</v>
      </c>
      <c r="D241" s="3" t="str">
        <f>VLOOKUP(B241,CCG_codes_lookup!$A$3:$D$35,4,FALSE)</f>
        <v>North West London STP</v>
      </c>
      <c r="E241" t="s">
        <v>181</v>
      </c>
      <c r="F241">
        <v>1</v>
      </c>
      <c r="G241" s="3" t="str">
        <f t="shared" si="3"/>
        <v>1</v>
      </c>
    </row>
    <row r="242" spans="1:7" x14ac:dyDescent="0.25">
      <c r="A242">
        <v>36</v>
      </c>
      <c r="B242" t="s">
        <v>40</v>
      </c>
      <c r="C242" s="3" t="str">
        <f>VLOOKUP(B242,CCG_codes_lookup!$A$3:$C$35,2,FALSE)</f>
        <v>NHS Enfield</v>
      </c>
      <c r="D242" s="3" t="str">
        <f>VLOOKUP(B242,CCG_codes_lookup!$A$3:$D$35,4,FALSE)</f>
        <v>North Central London STP</v>
      </c>
      <c r="E242" t="s">
        <v>181</v>
      </c>
      <c r="F242" t="s">
        <v>109</v>
      </c>
      <c r="G242" s="3" t="str">
        <f t="shared" si="3"/>
        <v>3+</v>
      </c>
    </row>
    <row r="243" spans="1:7" x14ac:dyDescent="0.25">
      <c r="A243">
        <v>50</v>
      </c>
      <c r="B243" t="s">
        <v>70</v>
      </c>
      <c r="C243" s="3" t="str">
        <f>VLOOKUP(B243,CCG_codes_lookup!$A$3:$C$35,2,FALSE)</f>
        <v>NHS Lambeth</v>
      </c>
      <c r="D243" s="3" t="str">
        <f>VLOOKUP(B243,CCG_codes_lookup!$A$3:$D$35,4,FALSE)</f>
        <v>South East London STP</v>
      </c>
      <c r="E243" t="s">
        <v>195</v>
      </c>
      <c r="F243">
        <v>2</v>
      </c>
      <c r="G243" s="3" t="str">
        <f t="shared" si="3"/>
        <v>2</v>
      </c>
    </row>
    <row r="244" spans="1:7" x14ac:dyDescent="0.25">
      <c r="A244">
        <v>19</v>
      </c>
      <c r="B244" t="s">
        <v>107</v>
      </c>
      <c r="C244" s="3" t="str">
        <f>VLOOKUP(B244,CCG_codes_lookup!$A$3:$C$35,2,FALSE)</f>
        <v>NHS West London</v>
      </c>
      <c r="D244" s="3" t="str">
        <f>VLOOKUP(B244,CCG_codes_lookup!$A$3:$D$35,4,FALSE)</f>
        <v>North West London STP</v>
      </c>
      <c r="E244" t="s">
        <v>181</v>
      </c>
      <c r="F244">
        <v>2</v>
      </c>
      <c r="G244" s="3" t="str">
        <f t="shared" si="3"/>
        <v>2</v>
      </c>
    </row>
    <row r="245" spans="1:7" x14ac:dyDescent="0.25">
      <c r="A245">
        <v>16</v>
      </c>
      <c r="B245" t="s">
        <v>24</v>
      </c>
      <c r="C245" s="3" t="str">
        <f>VLOOKUP(B245,CCG_codes_lookup!$A$3:$C$35,2,FALSE)</f>
        <v>NHS Camden</v>
      </c>
      <c r="D245" s="3" t="str">
        <f>VLOOKUP(B245,CCG_codes_lookup!$A$3:$D$35,4,FALSE)</f>
        <v>North Central London STP</v>
      </c>
      <c r="E245" t="s">
        <v>197</v>
      </c>
      <c r="F245" t="s">
        <v>109</v>
      </c>
      <c r="G245" s="3" t="str">
        <f t="shared" si="3"/>
        <v>3+</v>
      </c>
    </row>
    <row r="246" spans="1:7" x14ac:dyDescent="0.25">
      <c r="A246">
        <v>28</v>
      </c>
      <c r="B246" t="s">
        <v>79</v>
      </c>
      <c r="C246" s="3" t="str">
        <f>VLOOKUP(B246,CCG_codes_lookup!$A$3:$C$35,2,FALSE)</f>
        <v>NHS Newham</v>
      </c>
      <c r="D246" s="3" t="str">
        <f>VLOOKUP(B246,CCG_codes_lookup!$A$3:$D$35,4,FALSE)</f>
        <v>North East London STP</v>
      </c>
      <c r="E246" t="s">
        <v>195</v>
      </c>
      <c r="F246">
        <v>2</v>
      </c>
      <c r="G246" s="3" t="str">
        <f t="shared" si="3"/>
        <v>2</v>
      </c>
    </row>
    <row r="247" spans="1:7" x14ac:dyDescent="0.25">
      <c r="A247">
        <v>30</v>
      </c>
      <c r="B247" t="s">
        <v>30</v>
      </c>
      <c r="C247" s="3" t="str">
        <f>VLOOKUP(B247,CCG_codes_lookup!$A$3:$C$35,2,FALSE)</f>
        <v>NHS City and Hackney</v>
      </c>
      <c r="D247" s="3" t="str">
        <f>VLOOKUP(B247,CCG_codes_lookup!$A$3:$D$35,4,FALSE)</f>
        <v>North East London STP</v>
      </c>
      <c r="E247" t="s">
        <v>195</v>
      </c>
      <c r="F247">
        <v>2</v>
      </c>
      <c r="G247" s="3" t="str">
        <f t="shared" si="3"/>
        <v>2</v>
      </c>
    </row>
    <row r="248" spans="1:7" x14ac:dyDescent="0.25">
      <c r="A248">
        <v>34</v>
      </c>
      <c r="B248" t="s">
        <v>70</v>
      </c>
      <c r="C248" s="3" t="str">
        <f>VLOOKUP(B248,CCG_codes_lookup!$A$3:$C$35,2,FALSE)</f>
        <v>NHS Lambeth</v>
      </c>
      <c r="D248" s="3" t="str">
        <f>VLOOKUP(B248,CCG_codes_lookup!$A$3:$D$35,4,FALSE)</f>
        <v>South East London STP</v>
      </c>
      <c r="E248" t="s">
        <v>196</v>
      </c>
      <c r="F248">
        <v>2</v>
      </c>
      <c r="G248" s="3" t="str">
        <f t="shared" si="3"/>
        <v>2</v>
      </c>
    </row>
    <row r="249" spans="1:7" x14ac:dyDescent="0.25">
      <c r="A249">
        <v>28</v>
      </c>
      <c r="B249" t="s">
        <v>88</v>
      </c>
      <c r="C249" s="3" t="str">
        <f>VLOOKUP(B249,CCG_codes_lookup!$A$3:$C$35,2,FALSE)</f>
        <v>NHS Southwark</v>
      </c>
      <c r="D249" s="3" t="str">
        <f>VLOOKUP(B249,CCG_codes_lookup!$A$3:$D$35,4,FALSE)</f>
        <v>South East London STP</v>
      </c>
      <c r="E249" t="s">
        <v>197</v>
      </c>
      <c r="F249">
        <v>2</v>
      </c>
      <c r="G249" s="3" t="str">
        <f t="shared" si="3"/>
        <v>2</v>
      </c>
    </row>
    <row r="250" spans="1:7" x14ac:dyDescent="0.25">
      <c r="A250">
        <v>20</v>
      </c>
      <c r="B250" t="s">
        <v>64</v>
      </c>
      <c r="C250" s="3" t="str">
        <f>VLOOKUP(B250,CCG_codes_lookup!$A$3:$C$35,2,FALSE)</f>
        <v>NHS Islington</v>
      </c>
      <c r="D250" s="3" t="str">
        <f>VLOOKUP(B250,CCG_codes_lookup!$A$3:$D$35,4,FALSE)</f>
        <v>North Central London STP</v>
      </c>
      <c r="E250" t="s">
        <v>197</v>
      </c>
      <c r="F250">
        <v>2</v>
      </c>
      <c r="G250" s="3" t="str">
        <f t="shared" si="3"/>
        <v>2</v>
      </c>
    </row>
    <row r="251" spans="1:7" x14ac:dyDescent="0.25">
      <c r="A251">
        <v>24</v>
      </c>
      <c r="B251" t="s">
        <v>94</v>
      </c>
      <c r="C251" s="3" t="str">
        <f>VLOOKUP(B251,CCG_codes_lookup!$A$3:$C$35,2,FALSE)</f>
        <v>NHS Tower Hamlets</v>
      </c>
      <c r="D251" s="3" t="str">
        <f>VLOOKUP(B251,CCG_codes_lookup!$A$3:$D$35,4,FALSE)</f>
        <v>North East London STP</v>
      </c>
      <c r="E251" t="s">
        <v>195</v>
      </c>
      <c r="F251" t="s">
        <v>109</v>
      </c>
      <c r="G251" s="3" t="str">
        <f t="shared" si="3"/>
        <v>3+</v>
      </c>
    </row>
    <row r="252" spans="1:7" x14ac:dyDescent="0.25">
      <c r="A252">
        <v>30</v>
      </c>
      <c r="B252" t="s">
        <v>107</v>
      </c>
      <c r="C252" s="3" t="str">
        <f>VLOOKUP(B252,CCG_codes_lookup!$A$3:$C$35,2,FALSE)</f>
        <v>NHS West London</v>
      </c>
      <c r="D252" s="3" t="str">
        <f>VLOOKUP(B252,CCG_codes_lookup!$A$3:$D$35,4,FALSE)</f>
        <v>North West London STP</v>
      </c>
      <c r="E252" t="s">
        <v>197</v>
      </c>
      <c r="F252">
        <v>2</v>
      </c>
      <c r="G252" s="3" t="str">
        <f t="shared" si="3"/>
        <v>2</v>
      </c>
    </row>
    <row r="253" spans="1:7" x14ac:dyDescent="0.25">
      <c r="A253">
        <v>41</v>
      </c>
      <c r="B253" t="s">
        <v>37</v>
      </c>
      <c r="C253" s="3" t="str">
        <f>VLOOKUP(B253,CCG_codes_lookup!$A$3:$C$35,2,FALSE)</f>
        <v>NHS Ealing</v>
      </c>
      <c r="D253" s="3" t="str">
        <f>VLOOKUP(B253,CCG_codes_lookup!$A$3:$D$35,4,FALSE)</f>
        <v>North West London STP</v>
      </c>
      <c r="E253" t="s">
        <v>197</v>
      </c>
      <c r="F253">
        <v>2</v>
      </c>
      <c r="G253" s="3" t="str">
        <f t="shared" si="3"/>
        <v>2</v>
      </c>
    </row>
    <row r="254" spans="1:7" x14ac:dyDescent="0.25">
      <c r="A254">
        <v>35</v>
      </c>
      <c r="B254" t="s">
        <v>27</v>
      </c>
      <c r="C254" s="3" t="str">
        <f>VLOOKUP(B254,CCG_codes_lookup!$A$3:$C$35,2,FALSE)</f>
        <v>NHS Central London (Westminster)</v>
      </c>
      <c r="D254" s="3" t="str">
        <f>VLOOKUP(B254,CCG_codes_lookup!$A$3:$D$35,4,FALSE)</f>
        <v>North West London STP</v>
      </c>
      <c r="E254" t="s">
        <v>197</v>
      </c>
      <c r="F254">
        <v>1</v>
      </c>
      <c r="G254" s="3" t="str">
        <f t="shared" si="3"/>
        <v>1</v>
      </c>
    </row>
    <row r="255" spans="1:7" x14ac:dyDescent="0.25">
      <c r="A255">
        <v>10</v>
      </c>
      <c r="B255" t="s">
        <v>64</v>
      </c>
      <c r="C255" s="3" t="str">
        <f>VLOOKUP(B255,CCG_codes_lookup!$A$3:$C$35,2,FALSE)</f>
        <v>NHS Islington</v>
      </c>
      <c r="D255" s="3" t="str">
        <f>VLOOKUP(B255,CCG_codes_lookup!$A$3:$D$35,4,FALSE)</f>
        <v>North Central London STP</v>
      </c>
      <c r="E255" t="s">
        <v>181</v>
      </c>
      <c r="F255">
        <v>2</v>
      </c>
      <c r="G255" s="3" t="str">
        <f t="shared" si="3"/>
        <v>2</v>
      </c>
    </row>
    <row r="256" spans="1:7" x14ac:dyDescent="0.25">
      <c r="A256">
        <v>47</v>
      </c>
      <c r="B256" t="s">
        <v>17</v>
      </c>
      <c r="C256" s="3" t="str">
        <f>VLOOKUP(B256,CCG_codes_lookup!$A$3:$C$35,2,FALSE)</f>
        <v>NHS Brent</v>
      </c>
      <c r="D256" s="3" t="str">
        <f>VLOOKUP(B256,CCG_codes_lookup!$A$3:$D$35,4,FALSE)</f>
        <v>North West London STP</v>
      </c>
      <c r="E256" t="s">
        <v>196</v>
      </c>
      <c r="F256">
        <v>2</v>
      </c>
      <c r="G256" s="3" t="str">
        <f t="shared" si="3"/>
        <v>2</v>
      </c>
    </row>
    <row r="257" spans="1:7" x14ac:dyDescent="0.25">
      <c r="A257">
        <v>13</v>
      </c>
      <c r="B257" t="s">
        <v>100</v>
      </c>
      <c r="C257" s="3" t="str">
        <f>VLOOKUP(B257,CCG_codes_lookup!$A$3:$C$35,2,FALSE)</f>
        <v>NHS Wandsworth</v>
      </c>
      <c r="D257" s="3" t="str">
        <f>VLOOKUP(B257,CCG_codes_lookup!$A$3:$D$35,4,FALSE)</f>
        <v>South West London STP</v>
      </c>
      <c r="E257" t="s">
        <v>197</v>
      </c>
      <c r="F257" t="s">
        <v>109</v>
      </c>
      <c r="G257" s="3" t="str">
        <f t="shared" si="3"/>
        <v>3+</v>
      </c>
    </row>
    <row r="258" spans="1:7" x14ac:dyDescent="0.25">
      <c r="A258">
        <v>13</v>
      </c>
      <c r="B258" t="s">
        <v>46</v>
      </c>
      <c r="C258" s="3" t="str">
        <f>VLOOKUP(B258,CCG_codes_lookup!$A$3:$C$35,2,FALSE)</f>
        <v>NHS Hammersmith and Fulham</v>
      </c>
      <c r="D258" s="3" t="str">
        <f>VLOOKUP(B258,CCG_codes_lookup!$A$3:$D$35,4,FALSE)</f>
        <v>North West London STP</v>
      </c>
      <c r="E258" t="s">
        <v>181</v>
      </c>
      <c r="F258">
        <v>2</v>
      </c>
      <c r="G258" s="3" t="str">
        <f t="shared" si="3"/>
        <v>2</v>
      </c>
    </row>
    <row r="259" spans="1:7" x14ac:dyDescent="0.25">
      <c r="A259">
        <v>1585</v>
      </c>
      <c r="B259" t="s">
        <v>40</v>
      </c>
      <c r="C259" s="3" t="str">
        <f>VLOOKUP(B259,CCG_codes_lookup!$A$3:$C$35,2,FALSE)</f>
        <v>NHS Enfield</v>
      </c>
      <c r="D259" s="3" t="str">
        <f>VLOOKUP(B259,CCG_codes_lookup!$A$3:$D$35,4,FALSE)</f>
        <v>North Central London STP</v>
      </c>
      <c r="E259" t="s">
        <v>197</v>
      </c>
      <c r="G259" s="3" t="str">
        <f t="shared" ref="G259:G322" si="4">IF(ISBLANK(F259)=TRUE,"Cases diagnosed prior to 2007 (no Charlson score)",IF(F259=0,"0",IF(F259=1,"1",IF(F259=2,"2",IF(F259="3+","3+","check")))))</f>
        <v>Cases diagnosed prior to 2007 (no Charlson score)</v>
      </c>
    </row>
    <row r="260" spans="1:7" x14ac:dyDescent="0.25">
      <c r="A260">
        <v>242</v>
      </c>
      <c r="B260" t="s">
        <v>5</v>
      </c>
      <c r="C260" s="3" t="str">
        <f>VLOOKUP(B260,CCG_codes_lookup!$A$3:$C$35,2,FALSE)</f>
        <v>NHS Barking &amp; Dagenham</v>
      </c>
      <c r="D260" s="3" t="str">
        <f>VLOOKUP(B260,CCG_codes_lookup!$A$3:$D$35,4,FALSE)</f>
        <v>North East London STP</v>
      </c>
      <c r="E260" t="s">
        <v>195</v>
      </c>
      <c r="G260" s="3" t="str">
        <f t="shared" si="4"/>
        <v>Cases diagnosed prior to 2007 (no Charlson score)</v>
      </c>
    </row>
    <row r="261" spans="1:7" x14ac:dyDescent="0.25">
      <c r="A261">
        <v>84</v>
      </c>
      <c r="B261" t="s">
        <v>76</v>
      </c>
      <c r="C261" s="3" t="str">
        <f>VLOOKUP(B261,CCG_codes_lookup!$A$3:$C$35,2,FALSE)</f>
        <v>NHS Merton</v>
      </c>
      <c r="D261" s="3" t="str">
        <f>VLOOKUP(B261,CCG_codes_lookup!$A$3:$D$35,4,FALSE)</f>
        <v>South West London STP</v>
      </c>
      <c r="E261" t="s">
        <v>195</v>
      </c>
      <c r="F261">
        <v>1</v>
      </c>
      <c r="G261" s="3" t="str">
        <f t="shared" si="4"/>
        <v>1</v>
      </c>
    </row>
    <row r="262" spans="1:7" x14ac:dyDescent="0.25">
      <c r="A262">
        <v>1392</v>
      </c>
      <c r="B262" t="s">
        <v>73</v>
      </c>
      <c r="C262" s="3" t="str">
        <f>VLOOKUP(B262,CCG_codes_lookup!$A$3:$C$35,2,FALSE)</f>
        <v>NHS Lewisham</v>
      </c>
      <c r="D262" s="3" t="str">
        <f>VLOOKUP(B262,CCG_codes_lookup!$A$3:$D$35,4,FALSE)</f>
        <v>South East London STP</v>
      </c>
      <c r="E262" t="s">
        <v>197</v>
      </c>
      <c r="G262" s="3" t="str">
        <f t="shared" si="4"/>
        <v>Cases diagnosed prior to 2007 (no Charlson score)</v>
      </c>
    </row>
    <row r="263" spans="1:7" x14ac:dyDescent="0.25">
      <c r="A263">
        <v>1425</v>
      </c>
      <c r="B263" t="s">
        <v>64</v>
      </c>
      <c r="C263" s="3" t="str">
        <f>VLOOKUP(B263,CCG_codes_lookup!$A$3:$C$35,2,FALSE)</f>
        <v>NHS Islington</v>
      </c>
      <c r="D263" s="3" t="str">
        <f>VLOOKUP(B263,CCG_codes_lookup!$A$3:$D$35,4,FALSE)</f>
        <v>North Central London STP</v>
      </c>
      <c r="E263" t="s">
        <v>197</v>
      </c>
      <c r="F263">
        <v>0</v>
      </c>
      <c r="G263" s="3" t="str">
        <f t="shared" si="4"/>
        <v>0</v>
      </c>
    </row>
    <row r="264" spans="1:7" x14ac:dyDescent="0.25">
      <c r="A264">
        <v>1039</v>
      </c>
      <c r="B264" t="s">
        <v>97</v>
      </c>
      <c r="C264" s="3" t="str">
        <f>VLOOKUP(B264,CCG_codes_lookup!$A$3:$C$35,2,FALSE)</f>
        <v>NHS Waltham Forest</v>
      </c>
      <c r="D264" s="3" t="str">
        <f>VLOOKUP(B264,CCG_codes_lookup!$A$3:$D$35,4,FALSE)</f>
        <v>North East London STP</v>
      </c>
      <c r="E264" t="s">
        <v>197</v>
      </c>
      <c r="G264" s="3" t="str">
        <f t="shared" si="4"/>
        <v>Cases diagnosed prior to 2007 (no Charlson score)</v>
      </c>
    </row>
    <row r="265" spans="1:7" x14ac:dyDescent="0.25">
      <c r="A265">
        <v>1038</v>
      </c>
      <c r="B265" t="s">
        <v>100</v>
      </c>
      <c r="C265" s="3" t="str">
        <f>VLOOKUP(B265,CCG_codes_lookup!$A$3:$C$35,2,FALSE)</f>
        <v>NHS Wandsworth</v>
      </c>
      <c r="D265" s="3" t="str">
        <f>VLOOKUP(B265,CCG_codes_lookup!$A$3:$D$35,4,FALSE)</f>
        <v>South West London STP</v>
      </c>
      <c r="E265" t="s">
        <v>196</v>
      </c>
      <c r="F265">
        <v>0</v>
      </c>
      <c r="G265" s="3" t="str">
        <f t="shared" si="4"/>
        <v>0</v>
      </c>
    </row>
    <row r="266" spans="1:7" x14ac:dyDescent="0.25">
      <c r="A266">
        <v>1032</v>
      </c>
      <c r="B266" t="s">
        <v>79</v>
      </c>
      <c r="C266" s="3" t="str">
        <f>VLOOKUP(B266,CCG_codes_lookup!$A$3:$C$35,2,FALSE)</f>
        <v>NHS Newham</v>
      </c>
      <c r="D266" s="3" t="str">
        <f>VLOOKUP(B266,CCG_codes_lookup!$A$3:$D$35,4,FALSE)</f>
        <v>North East London STP</v>
      </c>
      <c r="E266" t="s">
        <v>197</v>
      </c>
      <c r="G266" s="3" t="str">
        <f t="shared" si="4"/>
        <v>Cases diagnosed prior to 2007 (no Charlson score)</v>
      </c>
    </row>
    <row r="267" spans="1:7" x14ac:dyDescent="0.25">
      <c r="A267">
        <v>611</v>
      </c>
      <c r="B267" t="s">
        <v>70</v>
      </c>
      <c r="C267" s="3" t="str">
        <f>VLOOKUP(B267,CCG_codes_lookup!$A$3:$C$35,2,FALSE)</f>
        <v>NHS Lambeth</v>
      </c>
      <c r="D267" s="3" t="str">
        <f>VLOOKUP(B267,CCG_codes_lookup!$A$3:$D$35,4,FALSE)</f>
        <v>South East London STP</v>
      </c>
      <c r="E267" t="s">
        <v>196</v>
      </c>
      <c r="G267" s="3" t="str">
        <f t="shared" si="4"/>
        <v>Cases diagnosed prior to 2007 (no Charlson score)</v>
      </c>
    </row>
    <row r="268" spans="1:7" x14ac:dyDescent="0.25">
      <c r="A268">
        <v>1523</v>
      </c>
      <c r="B268" t="s">
        <v>85</v>
      </c>
      <c r="C268" s="3" t="str">
        <f>VLOOKUP(B268,CCG_codes_lookup!$A$3:$C$35,2,FALSE)</f>
        <v>NHS Richmond</v>
      </c>
      <c r="D268" s="3" t="str">
        <f>VLOOKUP(B268,CCG_codes_lookup!$A$3:$D$35,4,FALSE)</f>
        <v>South West London STP</v>
      </c>
      <c r="E268" t="s">
        <v>197</v>
      </c>
      <c r="F268">
        <v>0</v>
      </c>
      <c r="G268" s="3" t="str">
        <f t="shared" si="4"/>
        <v>0</v>
      </c>
    </row>
    <row r="269" spans="1:7" x14ac:dyDescent="0.25">
      <c r="A269">
        <v>85</v>
      </c>
      <c r="B269" t="s">
        <v>73</v>
      </c>
      <c r="C269" s="3" t="str">
        <f>VLOOKUP(B269,CCG_codes_lookup!$A$3:$C$35,2,FALSE)</f>
        <v>NHS Lewisham</v>
      </c>
      <c r="D269" s="3" t="str">
        <f>VLOOKUP(B269,CCG_codes_lookup!$A$3:$D$35,4,FALSE)</f>
        <v>South East London STP</v>
      </c>
      <c r="E269" t="s">
        <v>195</v>
      </c>
      <c r="F269">
        <v>1</v>
      </c>
      <c r="G269" s="3" t="str">
        <f t="shared" si="4"/>
        <v>1</v>
      </c>
    </row>
    <row r="270" spans="1:7" x14ac:dyDescent="0.25">
      <c r="A270">
        <v>32</v>
      </c>
      <c r="B270" t="s">
        <v>61</v>
      </c>
      <c r="C270" s="3" t="str">
        <f>VLOOKUP(B270,CCG_codes_lookup!$A$3:$C$35,2,FALSE)</f>
        <v>NHS Hounslow</v>
      </c>
      <c r="D270" s="3" t="str">
        <f>VLOOKUP(B270,CCG_codes_lookup!$A$3:$D$35,4,FALSE)</f>
        <v>North West London STP</v>
      </c>
      <c r="E270" t="s">
        <v>195</v>
      </c>
      <c r="F270">
        <v>2</v>
      </c>
      <c r="G270" s="3" t="str">
        <f t="shared" si="4"/>
        <v>2</v>
      </c>
    </row>
    <row r="271" spans="1:7" x14ac:dyDescent="0.25">
      <c r="A271">
        <v>66</v>
      </c>
      <c r="B271" t="s">
        <v>52</v>
      </c>
      <c r="C271" s="3" t="str">
        <f>VLOOKUP(B271,CCG_codes_lookup!$A$3:$C$35,2,FALSE)</f>
        <v>NHS Harrow</v>
      </c>
      <c r="D271" s="3" t="str">
        <f>VLOOKUP(B271,CCG_codes_lookup!$A$3:$D$35,4,FALSE)</f>
        <v>North West London STP</v>
      </c>
      <c r="E271" t="s">
        <v>197</v>
      </c>
      <c r="F271">
        <v>1</v>
      </c>
      <c r="G271" s="3" t="str">
        <f t="shared" si="4"/>
        <v>1</v>
      </c>
    </row>
    <row r="272" spans="1:7" x14ac:dyDescent="0.25">
      <c r="A272">
        <v>537</v>
      </c>
      <c r="B272" t="s">
        <v>55</v>
      </c>
      <c r="C272" s="3" t="str">
        <f>VLOOKUP(B272,CCG_codes_lookup!$A$3:$C$35,2,FALSE)</f>
        <v>NHS Havering</v>
      </c>
      <c r="D272" s="3" t="str">
        <f>VLOOKUP(B272,CCG_codes_lookup!$A$3:$D$35,4,FALSE)</f>
        <v>North East London STP</v>
      </c>
      <c r="E272" t="s">
        <v>195</v>
      </c>
      <c r="G272" s="3" t="str">
        <f t="shared" si="4"/>
        <v>Cases diagnosed prior to 2007 (no Charlson score)</v>
      </c>
    </row>
    <row r="273" spans="1:7" x14ac:dyDescent="0.25">
      <c r="A273">
        <v>865</v>
      </c>
      <c r="B273" t="s">
        <v>58</v>
      </c>
      <c r="C273" s="3" t="str">
        <f>VLOOKUP(B273,CCG_codes_lookup!$A$3:$C$35,2,FALSE)</f>
        <v>NHS Hillingdon</v>
      </c>
      <c r="D273" s="3" t="str">
        <f>VLOOKUP(B273,CCG_codes_lookup!$A$3:$D$35,4,FALSE)</f>
        <v>North West London STP</v>
      </c>
      <c r="E273" t="s">
        <v>195</v>
      </c>
      <c r="F273">
        <v>0</v>
      </c>
      <c r="G273" s="3" t="str">
        <f t="shared" si="4"/>
        <v>0</v>
      </c>
    </row>
    <row r="274" spans="1:7" x14ac:dyDescent="0.25">
      <c r="A274">
        <v>1569</v>
      </c>
      <c r="B274" t="s">
        <v>9</v>
      </c>
      <c r="C274" s="3" t="str">
        <f>VLOOKUP(B274,CCG_codes_lookup!$A$3:$C$35,2,FALSE)</f>
        <v>NHS Barnet</v>
      </c>
      <c r="D274" s="3" t="str">
        <f>VLOOKUP(B274,CCG_codes_lookup!$A$3:$D$35,4,FALSE)</f>
        <v>North Central London STP</v>
      </c>
      <c r="E274" t="s">
        <v>196</v>
      </c>
      <c r="F274">
        <v>0</v>
      </c>
      <c r="G274" s="3" t="str">
        <f t="shared" si="4"/>
        <v>0</v>
      </c>
    </row>
    <row r="275" spans="1:7" x14ac:dyDescent="0.25">
      <c r="A275">
        <v>24</v>
      </c>
      <c r="B275" t="s">
        <v>100</v>
      </c>
      <c r="C275" s="3" t="str">
        <f>VLOOKUP(B275,CCG_codes_lookup!$A$3:$C$35,2,FALSE)</f>
        <v>NHS Wandsworth</v>
      </c>
      <c r="D275" s="3" t="str">
        <f>VLOOKUP(B275,CCG_codes_lookup!$A$3:$D$35,4,FALSE)</f>
        <v>South West London STP</v>
      </c>
      <c r="E275" t="s">
        <v>197</v>
      </c>
      <c r="F275">
        <v>2</v>
      </c>
      <c r="G275" s="3" t="str">
        <f t="shared" si="4"/>
        <v>2</v>
      </c>
    </row>
    <row r="276" spans="1:7" x14ac:dyDescent="0.25">
      <c r="A276">
        <v>2031</v>
      </c>
      <c r="B276" t="s">
        <v>21</v>
      </c>
      <c r="C276" s="3" t="str">
        <f>VLOOKUP(B276,CCG_codes_lookup!$A$3:$C$35,2,FALSE)</f>
        <v>NHS Bromley</v>
      </c>
      <c r="D276" s="3" t="str">
        <f>VLOOKUP(B276,CCG_codes_lookup!$A$3:$D$35,4,FALSE)</f>
        <v>South East London STP</v>
      </c>
      <c r="E276" t="s">
        <v>197</v>
      </c>
      <c r="G276" s="3" t="str">
        <f t="shared" si="4"/>
        <v>Cases diagnosed prior to 2007 (no Charlson score)</v>
      </c>
    </row>
    <row r="277" spans="1:7" x14ac:dyDescent="0.25">
      <c r="A277">
        <v>63</v>
      </c>
      <c r="B277" t="s">
        <v>5</v>
      </c>
      <c r="C277" s="3" t="str">
        <f>VLOOKUP(B277,CCG_codes_lookup!$A$3:$C$35,2,FALSE)</f>
        <v>NHS Barking &amp; Dagenham</v>
      </c>
      <c r="D277" s="3" t="str">
        <f>VLOOKUP(B277,CCG_codes_lookup!$A$3:$D$35,4,FALSE)</f>
        <v>North East London STP</v>
      </c>
      <c r="E277" t="s">
        <v>195</v>
      </c>
      <c r="F277">
        <v>1</v>
      </c>
      <c r="G277" s="3" t="str">
        <f t="shared" si="4"/>
        <v>1</v>
      </c>
    </row>
    <row r="278" spans="1:7" x14ac:dyDescent="0.25">
      <c r="A278">
        <v>91</v>
      </c>
      <c r="B278" t="s">
        <v>9</v>
      </c>
      <c r="C278" s="3" t="str">
        <f>VLOOKUP(B278,CCG_codes_lookup!$A$3:$C$35,2,FALSE)</f>
        <v>NHS Barnet</v>
      </c>
      <c r="D278" s="3" t="str">
        <f>VLOOKUP(B278,CCG_codes_lookup!$A$3:$D$35,4,FALSE)</f>
        <v>North Central London STP</v>
      </c>
      <c r="E278" t="s">
        <v>197</v>
      </c>
      <c r="F278">
        <v>1</v>
      </c>
      <c r="G278" s="3" t="str">
        <f t="shared" si="4"/>
        <v>1</v>
      </c>
    </row>
    <row r="279" spans="1:7" x14ac:dyDescent="0.25">
      <c r="A279">
        <v>1858</v>
      </c>
      <c r="B279" t="s">
        <v>17</v>
      </c>
      <c r="C279" s="3" t="str">
        <f>VLOOKUP(B279,CCG_codes_lookup!$A$3:$C$35,2,FALSE)</f>
        <v>NHS Brent</v>
      </c>
      <c r="D279" s="3" t="str">
        <f>VLOOKUP(B279,CCG_codes_lookup!$A$3:$D$35,4,FALSE)</f>
        <v>North West London STP</v>
      </c>
      <c r="E279" t="s">
        <v>197</v>
      </c>
      <c r="F279">
        <v>0</v>
      </c>
      <c r="G279" s="3" t="str">
        <f t="shared" si="4"/>
        <v>0</v>
      </c>
    </row>
    <row r="280" spans="1:7" x14ac:dyDescent="0.25">
      <c r="A280">
        <v>1165</v>
      </c>
      <c r="B280" t="s">
        <v>27</v>
      </c>
      <c r="C280" s="3" t="str">
        <f>VLOOKUP(B280,CCG_codes_lookup!$A$3:$C$35,2,FALSE)</f>
        <v>NHS Central London (Westminster)</v>
      </c>
      <c r="D280" s="3" t="str">
        <f>VLOOKUP(B280,CCG_codes_lookup!$A$3:$D$35,4,FALSE)</f>
        <v>North West London STP</v>
      </c>
      <c r="E280" t="s">
        <v>197</v>
      </c>
      <c r="G280" s="3" t="str">
        <f t="shared" si="4"/>
        <v>Cases diagnosed prior to 2007 (no Charlson score)</v>
      </c>
    </row>
    <row r="281" spans="1:7" x14ac:dyDescent="0.25">
      <c r="A281">
        <v>1197</v>
      </c>
      <c r="B281" t="s">
        <v>30</v>
      </c>
      <c r="C281" s="3" t="str">
        <f>VLOOKUP(B281,CCG_codes_lookup!$A$3:$C$35,2,FALSE)</f>
        <v>NHS City and Hackney</v>
      </c>
      <c r="D281" s="3" t="str">
        <f>VLOOKUP(B281,CCG_codes_lookup!$A$3:$D$35,4,FALSE)</f>
        <v>North East London STP</v>
      </c>
      <c r="E281" t="s">
        <v>197</v>
      </c>
      <c r="G281" s="3" t="str">
        <f t="shared" si="4"/>
        <v>Cases diagnosed prior to 2007 (no Charlson score)</v>
      </c>
    </row>
    <row r="282" spans="1:7" x14ac:dyDescent="0.25">
      <c r="A282">
        <v>1419</v>
      </c>
      <c r="B282" t="s">
        <v>13</v>
      </c>
      <c r="C282" s="3" t="str">
        <f>VLOOKUP(B282,CCG_codes_lookup!$A$3:$C$35,2,FALSE)</f>
        <v>NHS Bexley</v>
      </c>
      <c r="D282" s="3" t="str">
        <f>VLOOKUP(B282,CCG_codes_lookup!$A$3:$D$35,4,FALSE)</f>
        <v>South East London STP</v>
      </c>
      <c r="E282" t="s">
        <v>197</v>
      </c>
      <c r="G282" s="3" t="str">
        <f t="shared" si="4"/>
        <v>Cases diagnosed prior to 2007 (no Charlson score)</v>
      </c>
    </row>
    <row r="283" spans="1:7" x14ac:dyDescent="0.25">
      <c r="A283">
        <v>83</v>
      </c>
      <c r="B283" t="s">
        <v>70</v>
      </c>
      <c r="C283" s="3" t="str">
        <f>VLOOKUP(B283,CCG_codes_lookup!$A$3:$C$35,2,FALSE)</f>
        <v>NHS Lambeth</v>
      </c>
      <c r="D283" s="3" t="str">
        <f>VLOOKUP(B283,CCG_codes_lookup!$A$3:$D$35,4,FALSE)</f>
        <v>South East London STP</v>
      </c>
      <c r="E283" t="s">
        <v>195</v>
      </c>
      <c r="F283">
        <v>1</v>
      </c>
      <c r="G283" s="3" t="str">
        <f t="shared" si="4"/>
        <v>1</v>
      </c>
    </row>
    <row r="284" spans="1:7" x14ac:dyDescent="0.25">
      <c r="A284">
        <v>51</v>
      </c>
      <c r="B284" t="s">
        <v>52</v>
      </c>
      <c r="C284" s="3" t="str">
        <f>VLOOKUP(B284,CCG_codes_lookup!$A$3:$C$35,2,FALSE)</f>
        <v>NHS Harrow</v>
      </c>
      <c r="D284" s="3" t="str">
        <f>VLOOKUP(B284,CCG_codes_lookup!$A$3:$D$35,4,FALSE)</f>
        <v>North West London STP</v>
      </c>
      <c r="E284" t="s">
        <v>181</v>
      </c>
      <c r="F284">
        <v>1</v>
      </c>
      <c r="G284" s="3" t="str">
        <f t="shared" si="4"/>
        <v>1</v>
      </c>
    </row>
    <row r="285" spans="1:7" x14ac:dyDescent="0.25">
      <c r="A285">
        <v>33</v>
      </c>
      <c r="B285" t="s">
        <v>55</v>
      </c>
      <c r="C285" s="3" t="str">
        <f>VLOOKUP(B285,CCG_codes_lookup!$A$3:$C$35,2,FALSE)</f>
        <v>NHS Havering</v>
      </c>
      <c r="D285" s="3" t="str">
        <f>VLOOKUP(B285,CCG_codes_lookup!$A$3:$D$35,4,FALSE)</f>
        <v>North East London STP</v>
      </c>
      <c r="E285" t="s">
        <v>195</v>
      </c>
      <c r="F285" t="s">
        <v>109</v>
      </c>
      <c r="G285" s="3" t="str">
        <f t="shared" si="4"/>
        <v>3+</v>
      </c>
    </row>
    <row r="286" spans="1:7" x14ac:dyDescent="0.25">
      <c r="A286">
        <v>113</v>
      </c>
      <c r="B286" t="s">
        <v>37</v>
      </c>
      <c r="C286" s="3" t="str">
        <f>VLOOKUP(B286,CCG_codes_lookup!$A$3:$C$35,2,FALSE)</f>
        <v>NHS Ealing</v>
      </c>
      <c r="D286" s="3" t="str">
        <f>VLOOKUP(B286,CCG_codes_lookup!$A$3:$D$35,4,FALSE)</f>
        <v>North West London STP</v>
      </c>
      <c r="E286" t="s">
        <v>196</v>
      </c>
      <c r="F286">
        <v>1</v>
      </c>
      <c r="G286" s="3" t="str">
        <f t="shared" si="4"/>
        <v>1</v>
      </c>
    </row>
    <row r="287" spans="1:7" x14ac:dyDescent="0.25">
      <c r="A287">
        <v>342</v>
      </c>
      <c r="B287" t="s">
        <v>94</v>
      </c>
      <c r="C287" s="3" t="str">
        <f>VLOOKUP(B287,CCG_codes_lookup!$A$3:$C$35,2,FALSE)</f>
        <v>NHS Tower Hamlets</v>
      </c>
      <c r="D287" s="3" t="str">
        <f>VLOOKUP(B287,CCG_codes_lookup!$A$3:$D$35,4,FALSE)</f>
        <v>North East London STP</v>
      </c>
      <c r="E287" t="s">
        <v>195</v>
      </c>
      <c r="F287">
        <v>0</v>
      </c>
      <c r="G287" s="3" t="str">
        <f t="shared" si="4"/>
        <v>0</v>
      </c>
    </row>
    <row r="288" spans="1:7" x14ac:dyDescent="0.25">
      <c r="A288">
        <v>67</v>
      </c>
      <c r="B288" t="s">
        <v>82</v>
      </c>
      <c r="C288" s="3" t="str">
        <f>VLOOKUP(B288,CCG_codes_lookup!$A$3:$C$35,2,FALSE)</f>
        <v>NHS Redbridge</v>
      </c>
      <c r="D288" s="3" t="str">
        <f>VLOOKUP(B288,CCG_codes_lookup!$A$3:$D$35,4,FALSE)</f>
        <v>North East London STP</v>
      </c>
      <c r="E288" t="s">
        <v>197</v>
      </c>
      <c r="F288">
        <v>1</v>
      </c>
      <c r="G288" s="3" t="str">
        <f t="shared" si="4"/>
        <v>1</v>
      </c>
    </row>
    <row r="289" spans="1:7" x14ac:dyDescent="0.25">
      <c r="A289">
        <v>510</v>
      </c>
      <c r="B289" t="s">
        <v>85</v>
      </c>
      <c r="C289" s="3" t="str">
        <f>VLOOKUP(B289,CCG_codes_lookup!$A$3:$C$35,2,FALSE)</f>
        <v>NHS Richmond</v>
      </c>
      <c r="D289" s="3" t="str">
        <f>VLOOKUP(B289,CCG_codes_lookup!$A$3:$D$35,4,FALSE)</f>
        <v>South West London STP</v>
      </c>
      <c r="E289" t="s">
        <v>196</v>
      </c>
      <c r="G289" s="3" t="str">
        <f t="shared" si="4"/>
        <v>Cases diagnosed prior to 2007 (no Charlson score)</v>
      </c>
    </row>
    <row r="290" spans="1:7" x14ac:dyDescent="0.25">
      <c r="A290">
        <v>1262</v>
      </c>
      <c r="B290" t="s">
        <v>13</v>
      </c>
      <c r="C290" s="3" t="str">
        <f>VLOOKUP(B290,CCG_codes_lookup!$A$3:$C$35,2,FALSE)</f>
        <v>NHS Bexley</v>
      </c>
      <c r="D290" s="3" t="str">
        <f>VLOOKUP(B290,CCG_codes_lookup!$A$3:$D$35,4,FALSE)</f>
        <v>South East London STP</v>
      </c>
      <c r="E290" t="s">
        <v>196</v>
      </c>
      <c r="F290">
        <v>0</v>
      </c>
      <c r="G290" s="3" t="str">
        <f t="shared" si="4"/>
        <v>0</v>
      </c>
    </row>
    <row r="291" spans="1:7" x14ac:dyDescent="0.25">
      <c r="A291">
        <v>23</v>
      </c>
      <c r="B291" t="s">
        <v>58</v>
      </c>
      <c r="C291" s="3" t="str">
        <f>VLOOKUP(B291,CCG_codes_lookup!$A$3:$C$35,2,FALSE)</f>
        <v>NHS Hillingdon</v>
      </c>
      <c r="D291" s="3" t="str">
        <f>VLOOKUP(B291,CCG_codes_lookup!$A$3:$D$35,4,FALSE)</f>
        <v>North West London STP</v>
      </c>
      <c r="E291" t="s">
        <v>181</v>
      </c>
      <c r="F291" t="s">
        <v>109</v>
      </c>
      <c r="G291" s="3" t="str">
        <f t="shared" si="4"/>
        <v>3+</v>
      </c>
    </row>
    <row r="292" spans="1:7" x14ac:dyDescent="0.25">
      <c r="A292">
        <v>208</v>
      </c>
      <c r="B292" t="s">
        <v>46</v>
      </c>
      <c r="C292" s="3" t="str">
        <f>VLOOKUP(B292,CCG_codes_lookup!$A$3:$C$35,2,FALSE)</f>
        <v>NHS Hammersmith and Fulham</v>
      </c>
      <c r="D292" s="3" t="str">
        <f>VLOOKUP(B292,CCG_codes_lookup!$A$3:$D$35,4,FALSE)</f>
        <v>North West London STP</v>
      </c>
      <c r="E292" t="s">
        <v>195</v>
      </c>
      <c r="G292" s="3" t="str">
        <f t="shared" si="4"/>
        <v>Cases diagnosed prior to 2007 (no Charlson score)</v>
      </c>
    </row>
    <row r="293" spans="1:7" x14ac:dyDescent="0.25">
      <c r="A293">
        <v>65</v>
      </c>
      <c r="B293" t="s">
        <v>9</v>
      </c>
      <c r="C293" s="3" t="str">
        <f>VLOOKUP(B293,CCG_codes_lookup!$A$3:$C$35,2,FALSE)</f>
        <v>NHS Barnet</v>
      </c>
      <c r="D293" s="3" t="str">
        <f>VLOOKUP(B293,CCG_codes_lookup!$A$3:$D$35,4,FALSE)</f>
        <v>North Central London STP</v>
      </c>
      <c r="E293" t="s">
        <v>196</v>
      </c>
      <c r="F293">
        <v>2</v>
      </c>
      <c r="G293" s="3" t="str">
        <f t="shared" si="4"/>
        <v>2</v>
      </c>
    </row>
    <row r="294" spans="1:7" x14ac:dyDescent="0.25">
      <c r="A294">
        <v>246</v>
      </c>
      <c r="B294" t="s">
        <v>97</v>
      </c>
      <c r="C294" s="3" t="str">
        <f>VLOOKUP(B294,CCG_codes_lookup!$A$3:$C$35,2,FALSE)</f>
        <v>NHS Waltham Forest</v>
      </c>
      <c r="D294" s="3" t="str">
        <f>VLOOKUP(B294,CCG_codes_lookup!$A$3:$D$35,4,FALSE)</f>
        <v>North East London STP</v>
      </c>
      <c r="E294" t="s">
        <v>181</v>
      </c>
      <c r="F294">
        <v>0</v>
      </c>
      <c r="G294" s="3" t="str">
        <f t="shared" si="4"/>
        <v>0</v>
      </c>
    </row>
    <row r="295" spans="1:7" x14ac:dyDescent="0.25">
      <c r="A295">
        <v>57</v>
      </c>
      <c r="B295" t="s">
        <v>88</v>
      </c>
      <c r="C295" s="3" t="str">
        <f>VLOOKUP(B295,CCG_codes_lookup!$A$3:$C$35,2,FALSE)</f>
        <v>NHS Southwark</v>
      </c>
      <c r="D295" s="3" t="str">
        <f>VLOOKUP(B295,CCG_codes_lookup!$A$3:$D$35,4,FALSE)</f>
        <v>South East London STP</v>
      </c>
      <c r="E295" t="s">
        <v>181</v>
      </c>
      <c r="F295">
        <v>1</v>
      </c>
      <c r="G295" s="3" t="str">
        <f t="shared" si="4"/>
        <v>1</v>
      </c>
    </row>
    <row r="296" spans="1:7" x14ac:dyDescent="0.25">
      <c r="A296">
        <v>72</v>
      </c>
      <c r="B296" t="s">
        <v>52</v>
      </c>
      <c r="C296" s="3" t="str">
        <f>VLOOKUP(B296,CCG_codes_lookup!$A$3:$C$35,2,FALSE)</f>
        <v>NHS Harrow</v>
      </c>
      <c r="D296" s="3" t="str">
        <f>VLOOKUP(B296,CCG_codes_lookup!$A$3:$D$35,4,FALSE)</f>
        <v>North West London STP</v>
      </c>
      <c r="E296" t="s">
        <v>181</v>
      </c>
      <c r="G296" s="3" t="str">
        <f t="shared" si="4"/>
        <v>Cases diagnosed prior to 2007 (no Charlson score)</v>
      </c>
    </row>
    <row r="297" spans="1:7" x14ac:dyDescent="0.25">
      <c r="A297">
        <v>34</v>
      </c>
      <c r="B297" t="s">
        <v>40</v>
      </c>
      <c r="C297" s="3" t="str">
        <f>VLOOKUP(B297,CCG_codes_lookup!$A$3:$C$35,2,FALSE)</f>
        <v>NHS Enfield</v>
      </c>
      <c r="D297" s="3" t="str">
        <f>VLOOKUP(B297,CCG_codes_lookup!$A$3:$D$35,4,FALSE)</f>
        <v>North Central London STP</v>
      </c>
      <c r="E297" t="s">
        <v>197</v>
      </c>
      <c r="F297">
        <v>2</v>
      </c>
      <c r="G297" s="3" t="str">
        <f t="shared" si="4"/>
        <v>2</v>
      </c>
    </row>
    <row r="298" spans="1:7" x14ac:dyDescent="0.25">
      <c r="A298">
        <v>28</v>
      </c>
      <c r="B298" t="s">
        <v>5</v>
      </c>
      <c r="C298" s="3" t="str">
        <f>VLOOKUP(B298,CCG_codes_lookup!$A$3:$C$35,2,FALSE)</f>
        <v>NHS Barking &amp; Dagenham</v>
      </c>
      <c r="D298" s="3" t="str">
        <f>VLOOKUP(B298,CCG_codes_lookup!$A$3:$D$35,4,FALSE)</f>
        <v>North East London STP</v>
      </c>
      <c r="E298" t="s">
        <v>196</v>
      </c>
      <c r="F298">
        <v>2</v>
      </c>
      <c r="G298" s="3" t="str">
        <f t="shared" si="4"/>
        <v>2</v>
      </c>
    </row>
    <row r="299" spans="1:7" x14ac:dyDescent="0.25">
      <c r="A299">
        <v>519</v>
      </c>
      <c r="B299" t="s">
        <v>30</v>
      </c>
      <c r="C299" s="3" t="str">
        <f>VLOOKUP(B299,CCG_codes_lookup!$A$3:$C$35,2,FALSE)</f>
        <v>NHS City and Hackney</v>
      </c>
      <c r="D299" s="3" t="str">
        <f>VLOOKUP(B299,CCG_codes_lookup!$A$3:$D$35,4,FALSE)</f>
        <v>North East London STP</v>
      </c>
      <c r="E299" t="s">
        <v>195</v>
      </c>
      <c r="F299">
        <v>0</v>
      </c>
      <c r="G299" s="3" t="str">
        <f t="shared" si="4"/>
        <v>0</v>
      </c>
    </row>
    <row r="300" spans="1:7" x14ac:dyDescent="0.25">
      <c r="A300">
        <v>105</v>
      </c>
      <c r="B300" t="s">
        <v>55</v>
      </c>
      <c r="C300" s="3" t="str">
        <f>VLOOKUP(B300,CCG_codes_lookup!$A$3:$C$35,2,FALSE)</f>
        <v>NHS Havering</v>
      </c>
      <c r="D300" s="3" t="str">
        <f>VLOOKUP(B300,CCG_codes_lookup!$A$3:$D$35,4,FALSE)</f>
        <v>North East London STP</v>
      </c>
      <c r="E300" t="s">
        <v>196</v>
      </c>
      <c r="F300">
        <v>1</v>
      </c>
      <c r="G300" s="3" t="str">
        <f t="shared" si="4"/>
        <v>1</v>
      </c>
    </row>
    <row r="301" spans="1:7" x14ac:dyDescent="0.25">
      <c r="A301">
        <v>310</v>
      </c>
      <c r="B301" t="s">
        <v>100</v>
      </c>
      <c r="C301" s="3" t="str">
        <f>VLOOKUP(B301,CCG_codes_lookup!$A$3:$C$35,2,FALSE)</f>
        <v>NHS Wandsworth</v>
      </c>
      <c r="D301" s="3" t="str">
        <f>VLOOKUP(B301,CCG_codes_lookup!$A$3:$D$35,4,FALSE)</f>
        <v>South West London STP</v>
      </c>
      <c r="E301" t="s">
        <v>181</v>
      </c>
      <c r="F301">
        <v>0</v>
      </c>
      <c r="G301" s="3" t="str">
        <f t="shared" si="4"/>
        <v>0</v>
      </c>
    </row>
    <row r="302" spans="1:7" x14ac:dyDescent="0.25">
      <c r="A302">
        <v>79</v>
      </c>
      <c r="B302" t="s">
        <v>40</v>
      </c>
      <c r="C302" s="3" t="str">
        <f>VLOOKUP(B302,CCG_codes_lookup!$A$3:$C$35,2,FALSE)</f>
        <v>NHS Enfield</v>
      </c>
      <c r="D302" s="3" t="str">
        <f>VLOOKUP(B302,CCG_codes_lookup!$A$3:$D$35,4,FALSE)</f>
        <v>North Central London STP</v>
      </c>
      <c r="E302" t="s">
        <v>197</v>
      </c>
      <c r="F302">
        <v>1</v>
      </c>
      <c r="G302" s="3" t="str">
        <f t="shared" si="4"/>
        <v>1</v>
      </c>
    </row>
    <row r="303" spans="1:7" x14ac:dyDescent="0.25">
      <c r="A303">
        <v>499</v>
      </c>
      <c r="B303" t="s">
        <v>27</v>
      </c>
      <c r="C303" s="3" t="str">
        <f>VLOOKUP(B303,CCG_codes_lookup!$A$3:$C$35,2,FALSE)</f>
        <v>NHS Central London (Westminster)</v>
      </c>
      <c r="D303" s="3" t="str">
        <f>VLOOKUP(B303,CCG_codes_lookup!$A$3:$D$35,4,FALSE)</f>
        <v>North West London STP</v>
      </c>
      <c r="E303" t="s">
        <v>195</v>
      </c>
      <c r="F303">
        <v>0</v>
      </c>
      <c r="G303" s="3" t="str">
        <f t="shared" si="4"/>
        <v>0</v>
      </c>
    </row>
    <row r="304" spans="1:7" x14ac:dyDescent="0.25">
      <c r="A304">
        <v>287</v>
      </c>
      <c r="B304" t="s">
        <v>70</v>
      </c>
      <c r="C304" s="3" t="str">
        <f>VLOOKUP(B304,CCG_codes_lookup!$A$3:$C$35,2,FALSE)</f>
        <v>NHS Lambeth</v>
      </c>
      <c r="D304" s="3" t="str">
        <f>VLOOKUP(B304,CCG_codes_lookup!$A$3:$D$35,4,FALSE)</f>
        <v>South East London STP</v>
      </c>
      <c r="E304" t="s">
        <v>195</v>
      </c>
      <c r="G304" s="3" t="str">
        <f t="shared" si="4"/>
        <v>Cases diagnosed prior to 2007 (no Charlson score)</v>
      </c>
    </row>
    <row r="305" spans="1:7" x14ac:dyDescent="0.25">
      <c r="A305">
        <v>603</v>
      </c>
      <c r="B305" t="s">
        <v>9</v>
      </c>
      <c r="C305" s="3" t="str">
        <f>VLOOKUP(B305,CCG_codes_lookup!$A$3:$C$35,2,FALSE)</f>
        <v>NHS Barnet</v>
      </c>
      <c r="D305" s="3" t="str">
        <f>VLOOKUP(B305,CCG_codes_lookup!$A$3:$D$35,4,FALSE)</f>
        <v>North Central London STP</v>
      </c>
      <c r="E305" t="s">
        <v>195</v>
      </c>
      <c r="G305" s="3" t="str">
        <f t="shared" si="4"/>
        <v>Cases diagnosed prior to 2007 (no Charlson score)</v>
      </c>
    </row>
    <row r="306" spans="1:7" x14ac:dyDescent="0.25">
      <c r="A306">
        <v>270</v>
      </c>
      <c r="B306" t="s">
        <v>73</v>
      </c>
      <c r="C306" s="3" t="str">
        <f>VLOOKUP(B306,CCG_codes_lookup!$A$3:$C$35,2,FALSE)</f>
        <v>NHS Lewisham</v>
      </c>
      <c r="D306" s="3" t="str">
        <f>VLOOKUP(B306,CCG_codes_lookup!$A$3:$D$35,4,FALSE)</f>
        <v>South East London STP</v>
      </c>
      <c r="E306" t="s">
        <v>181</v>
      </c>
      <c r="F306">
        <v>0</v>
      </c>
      <c r="G306" s="3" t="str">
        <f t="shared" si="4"/>
        <v>0</v>
      </c>
    </row>
    <row r="307" spans="1:7" x14ac:dyDescent="0.25">
      <c r="A307">
        <v>29</v>
      </c>
      <c r="B307" t="s">
        <v>17</v>
      </c>
      <c r="C307" s="3" t="str">
        <f>VLOOKUP(B307,CCG_codes_lookup!$A$3:$C$35,2,FALSE)</f>
        <v>NHS Brent</v>
      </c>
      <c r="D307" s="3" t="str">
        <f>VLOOKUP(B307,CCG_codes_lookup!$A$3:$D$35,4,FALSE)</f>
        <v>North West London STP</v>
      </c>
      <c r="E307" t="s">
        <v>197</v>
      </c>
      <c r="F307">
        <v>2</v>
      </c>
      <c r="G307" s="3" t="str">
        <f t="shared" si="4"/>
        <v>2</v>
      </c>
    </row>
    <row r="308" spans="1:7" x14ac:dyDescent="0.25">
      <c r="A308">
        <v>34</v>
      </c>
      <c r="B308" t="s">
        <v>79</v>
      </c>
      <c r="C308" s="3" t="str">
        <f>VLOOKUP(B308,CCG_codes_lookup!$A$3:$C$35,2,FALSE)</f>
        <v>NHS Newham</v>
      </c>
      <c r="D308" s="3" t="str">
        <f>VLOOKUP(B308,CCG_codes_lookup!$A$3:$D$35,4,FALSE)</f>
        <v>North East London STP</v>
      </c>
      <c r="E308" t="s">
        <v>195</v>
      </c>
      <c r="F308" t="s">
        <v>109</v>
      </c>
      <c r="G308" s="3" t="str">
        <f t="shared" si="4"/>
        <v>3+</v>
      </c>
    </row>
    <row r="309" spans="1:7" x14ac:dyDescent="0.25">
      <c r="A309">
        <v>1660</v>
      </c>
      <c r="B309" t="s">
        <v>33</v>
      </c>
      <c r="C309" s="3" t="str">
        <f>VLOOKUP(B309,CCG_codes_lookup!$A$3:$C$35,2,FALSE)</f>
        <v>NHS Croydon</v>
      </c>
      <c r="D309" s="3" t="str">
        <f>VLOOKUP(B309,CCG_codes_lookup!$A$3:$D$35,4,FALSE)</f>
        <v>South West London STP</v>
      </c>
      <c r="E309" t="s">
        <v>196</v>
      </c>
      <c r="F309">
        <v>0</v>
      </c>
      <c r="G309" s="3" t="str">
        <f t="shared" si="4"/>
        <v>0</v>
      </c>
    </row>
    <row r="310" spans="1:7" x14ac:dyDescent="0.25">
      <c r="A310">
        <v>12</v>
      </c>
      <c r="B310" t="s">
        <v>85</v>
      </c>
      <c r="C310" s="3" t="str">
        <f>VLOOKUP(B310,CCG_codes_lookup!$A$3:$C$35,2,FALSE)</f>
        <v>NHS Richmond</v>
      </c>
      <c r="D310" s="3" t="str">
        <f>VLOOKUP(B310,CCG_codes_lookup!$A$3:$D$35,4,FALSE)</f>
        <v>South West London STP</v>
      </c>
      <c r="E310" t="s">
        <v>197</v>
      </c>
      <c r="F310">
        <v>2</v>
      </c>
      <c r="G310" s="3" t="str">
        <f t="shared" si="4"/>
        <v>2</v>
      </c>
    </row>
    <row r="311" spans="1:7" x14ac:dyDescent="0.25">
      <c r="A311">
        <v>98</v>
      </c>
      <c r="B311" t="s">
        <v>21</v>
      </c>
      <c r="C311" s="3" t="str">
        <f>VLOOKUP(B311,CCG_codes_lookup!$A$3:$C$35,2,FALSE)</f>
        <v>NHS Bromley</v>
      </c>
      <c r="D311" s="3" t="str">
        <f>VLOOKUP(B311,CCG_codes_lookup!$A$3:$D$35,4,FALSE)</f>
        <v>South East London STP</v>
      </c>
      <c r="E311" t="s">
        <v>181</v>
      </c>
      <c r="F311">
        <v>1</v>
      </c>
      <c r="G311" s="3" t="str">
        <f t="shared" si="4"/>
        <v>1</v>
      </c>
    </row>
    <row r="312" spans="1:7" x14ac:dyDescent="0.25">
      <c r="A312">
        <v>22</v>
      </c>
      <c r="B312" t="s">
        <v>85</v>
      </c>
      <c r="C312" s="3" t="str">
        <f>VLOOKUP(B312,CCG_codes_lookup!$A$3:$C$35,2,FALSE)</f>
        <v>NHS Richmond</v>
      </c>
      <c r="D312" s="3" t="str">
        <f>VLOOKUP(B312,CCG_codes_lookup!$A$3:$D$35,4,FALSE)</f>
        <v>South West London STP</v>
      </c>
      <c r="E312" t="s">
        <v>181</v>
      </c>
      <c r="F312">
        <v>2</v>
      </c>
      <c r="G312" s="3" t="str">
        <f t="shared" si="4"/>
        <v>2</v>
      </c>
    </row>
    <row r="313" spans="1:7" x14ac:dyDescent="0.25">
      <c r="A313">
        <v>48</v>
      </c>
      <c r="B313" t="s">
        <v>40</v>
      </c>
      <c r="C313" s="3" t="str">
        <f>VLOOKUP(B313,CCG_codes_lookup!$A$3:$C$35,2,FALSE)</f>
        <v>NHS Enfield</v>
      </c>
      <c r="D313" s="3" t="str">
        <f>VLOOKUP(B313,CCG_codes_lookup!$A$3:$D$35,4,FALSE)</f>
        <v>North Central London STP</v>
      </c>
      <c r="E313" t="s">
        <v>181</v>
      </c>
      <c r="F313">
        <v>2</v>
      </c>
      <c r="G313" s="3" t="str">
        <f t="shared" si="4"/>
        <v>2</v>
      </c>
    </row>
    <row r="314" spans="1:7" x14ac:dyDescent="0.25">
      <c r="A314">
        <v>989</v>
      </c>
      <c r="B314" t="s">
        <v>43</v>
      </c>
      <c r="C314" s="3" t="str">
        <f>VLOOKUP(B314,CCG_codes_lookup!$A$3:$C$35,2,FALSE)</f>
        <v>NHS Greenwich</v>
      </c>
      <c r="D314" s="3" t="str">
        <f>VLOOKUP(B314,CCG_codes_lookup!$A$3:$D$35,4,FALSE)</f>
        <v>South East London STP</v>
      </c>
      <c r="E314" t="s">
        <v>196</v>
      </c>
      <c r="F314">
        <v>0</v>
      </c>
      <c r="G314" s="3" t="str">
        <f t="shared" si="4"/>
        <v>0</v>
      </c>
    </row>
    <row r="315" spans="1:7" x14ac:dyDescent="0.25">
      <c r="A315">
        <v>31</v>
      </c>
      <c r="B315" t="s">
        <v>21</v>
      </c>
      <c r="C315" s="3" t="str">
        <f>VLOOKUP(B315,CCG_codes_lookup!$A$3:$C$35,2,FALSE)</f>
        <v>NHS Bromley</v>
      </c>
      <c r="D315" s="3" t="str">
        <f>VLOOKUP(B315,CCG_codes_lookup!$A$3:$D$35,4,FALSE)</f>
        <v>South East London STP</v>
      </c>
      <c r="E315" t="s">
        <v>195</v>
      </c>
      <c r="F315" t="s">
        <v>109</v>
      </c>
      <c r="G315" s="3" t="str">
        <f t="shared" si="4"/>
        <v>3+</v>
      </c>
    </row>
    <row r="316" spans="1:7" x14ac:dyDescent="0.25">
      <c r="A316">
        <v>87</v>
      </c>
      <c r="B316" t="s">
        <v>70</v>
      </c>
      <c r="C316" s="3" t="str">
        <f>VLOOKUP(B316,CCG_codes_lookup!$A$3:$C$35,2,FALSE)</f>
        <v>NHS Lambeth</v>
      </c>
      <c r="D316" s="3" t="str">
        <f>VLOOKUP(B316,CCG_codes_lookup!$A$3:$D$35,4,FALSE)</f>
        <v>South East London STP</v>
      </c>
      <c r="E316" t="s">
        <v>197</v>
      </c>
      <c r="F316">
        <v>1</v>
      </c>
      <c r="G316" s="3" t="str">
        <f t="shared" si="4"/>
        <v>1</v>
      </c>
    </row>
    <row r="317" spans="1:7" x14ac:dyDescent="0.25">
      <c r="A317">
        <v>34</v>
      </c>
      <c r="B317" t="s">
        <v>79</v>
      </c>
      <c r="C317" s="3" t="str">
        <f>VLOOKUP(B317,CCG_codes_lookup!$A$3:$C$35,2,FALSE)</f>
        <v>NHS Newham</v>
      </c>
      <c r="D317" s="3" t="str">
        <f>VLOOKUP(B317,CCG_codes_lookup!$A$3:$D$35,4,FALSE)</f>
        <v>North East London STP</v>
      </c>
      <c r="E317" t="s">
        <v>181</v>
      </c>
      <c r="F317">
        <v>1</v>
      </c>
      <c r="G317" s="3" t="str">
        <f t="shared" si="4"/>
        <v>1</v>
      </c>
    </row>
    <row r="318" spans="1:7" x14ac:dyDescent="0.25">
      <c r="A318">
        <v>715</v>
      </c>
      <c r="B318" t="s">
        <v>30</v>
      </c>
      <c r="C318" s="3" t="str">
        <f>VLOOKUP(B318,CCG_codes_lookup!$A$3:$C$35,2,FALSE)</f>
        <v>NHS City and Hackney</v>
      </c>
      <c r="D318" s="3" t="str">
        <f>VLOOKUP(B318,CCG_codes_lookup!$A$3:$D$35,4,FALSE)</f>
        <v>North East London STP</v>
      </c>
      <c r="E318" t="s">
        <v>196</v>
      </c>
      <c r="F318">
        <v>0</v>
      </c>
      <c r="G318" s="3" t="str">
        <f t="shared" si="4"/>
        <v>0</v>
      </c>
    </row>
    <row r="319" spans="1:7" x14ac:dyDescent="0.25">
      <c r="A319">
        <v>28</v>
      </c>
      <c r="B319" t="s">
        <v>73</v>
      </c>
      <c r="C319" s="3" t="str">
        <f>VLOOKUP(B319,CCG_codes_lookup!$A$3:$C$35,2,FALSE)</f>
        <v>NHS Lewisham</v>
      </c>
      <c r="D319" s="3" t="str">
        <f>VLOOKUP(B319,CCG_codes_lookup!$A$3:$D$35,4,FALSE)</f>
        <v>South East London STP</v>
      </c>
      <c r="E319" t="s">
        <v>181</v>
      </c>
      <c r="F319">
        <v>2</v>
      </c>
      <c r="G319" s="3" t="str">
        <f t="shared" si="4"/>
        <v>2</v>
      </c>
    </row>
    <row r="320" spans="1:7" x14ac:dyDescent="0.25">
      <c r="A320">
        <v>80</v>
      </c>
      <c r="B320" t="s">
        <v>49</v>
      </c>
      <c r="C320" s="3" t="str">
        <f>VLOOKUP(B320,CCG_codes_lookup!$A$3:$C$35,2,FALSE)</f>
        <v>NHS Haringey</v>
      </c>
      <c r="D320" s="3" t="str">
        <f>VLOOKUP(B320,CCG_codes_lookup!$A$3:$D$35,4,FALSE)</f>
        <v>North Central London STP</v>
      </c>
      <c r="E320" t="s">
        <v>195</v>
      </c>
      <c r="F320">
        <v>1</v>
      </c>
      <c r="G320" s="3" t="str">
        <f t="shared" si="4"/>
        <v>1</v>
      </c>
    </row>
    <row r="321" spans="1:7" x14ac:dyDescent="0.25">
      <c r="A321">
        <v>29</v>
      </c>
      <c r="B321" t="s">
        <v>46</v>
      </c>
      <c r="C321" s="3" t="str">
        <f>VLOOKUP(B321,CCG_codes_lookup!$A$3:$C$35,2,FALSE)</f>
        <v>NHS Hammersmith and Fulham</v>
      </c>
      <c r="D321" s="3" t="str">
        <f>VLOOKUP(B321,CCG_codes_lookup!$A$3:$D$35,4,FALSE)</f>
        <v>North West London STP</v>
      </c>
      <c r="E321" t="s">
        <v>181</v>
      </c>
      <c r="F321">
        <v>1</v>
      </c>
      <c r="G321" s="3" t="str">
        <f t="shared" si="4"/>
        <v>1</v>
      </c>
    </row>
    <row r="322" spans="1:7" x14ac:dyDescent="0.25">
      <c r="A322">
        <v>40</v>
      </c>
      <c r="B322" t="s">
        <v>94</v>
      </c>
      <c r="C322" s="3" t="str">
        <f>VLOOKUP(B322,CCG_codes_lookup!$A$3:$C$35,2,FALSE)</f>
        <v>NHS Tower Hamlets</v>
      </c>
      <c r="D322" s="3" t="str">
        <f>VLOOKUP(B322,CCG_codes_lookup!$A$3:$D$35,4,FALSE)</f>
        <v>North East London STP</v>
      </c>
      <c r="E322" t="s">
        <v>195</v>
      </c>
      <c r="F322">
        <v>2</v>
      </c>
      <c r="G322" s="3" t="str">
        <f t="shared" si="4"/>
        <v>2</v>
      </c>
    </row>
    <row r="323" spans="1:7" x14ac:dyDescent="0.25">
      <c r="A323">
        <v>63</v>
      </c>
      <c r="B323" t="s">
        <v>88</v>
      </c>
      <c r="C323" s="3" t="str">
        <f>VLOOKUP(B323,CCG_codes_lookup!$A$3:$C$35,2,FALSE)</f>
        <v>NHS Southwark</v>
      </c>
      <c r="D323" s="3" t="str">
        <f>VLOOKUP(B323,CCG_codes_lookup!$A$3:$D$35,4,FALSE)</f>
        <v>South East London STP</v>
      </c>
      <c r="E323" t="s">
        <v>196</v>
      </c>
      <c r="F323">
        <v>1</v>
      </c>
      <c r="G323" s="3" t="str">
        <f t="shared" ref="G323:G386" si="5">IF(ISBLANK(F323)=TRUE,"Cases diagnosed prior to 2007 (no Charlson score)",IF(F323=0,"0",IF(F323=1,"1",IF(F323=2,"2",IF(F323="3+","3+","check")))))</f>
        <v>1</v>
      </c>
    </row>
    <row r="324" spans="1:7" x14ac:dyDescent="0.25">
      <c r="A324">
        <v>79</v>
      </c>
      <c r="B324" t="s">
        <v>58</v>
      </c>
      <c r="C324" s="3" t="str">
        <f>VLOOKUP(B324,CCG_codes_lookup!$A$3:$C$35,2,FALSE)</f>
        <v>NHS Hillingdon</v>
      </c>
      <c r="D324" s="3" t="str">
        <f>VLOOKUP(B324,CCG_codes_lookup!$A$3:$D$35,4,FALSE)</f>
        <v>North West London STP</v>
      </c>
      <c r="E324" t="s">
        <v>197</v>
      </c>
      <c r="F324">
        <v>1</v>
      </c>
      <c r="G324" s="3" t="str">
        <f t="shared" si="5"/>
        <v>1</v>
      </c>
    </row>
    <row r="325" spans="1:7" x14ac:dyDescent="0.25">
      <c r="A325">
        <v>60</v>
      </c>
      <c r="B325" t="s">
        <v>37</v>
      </c>
      <c r="C325" s="3" t="str">
        <f>VLOOKUP(B325,CCG_codes_lookup!$A$3:$C$35,2,FALSE)</f>
        <v>NHS Ealing</v>
      </c>
      <c r="D325" s="3" t="str">
        <f>VLOOKUP(B325,CCG_codes_lookup!$A$3:$D$35,4,FALSE)</f>
        <v>North West London STP</v>
      </c>
      <c r="E325" t="s">
        <v>181</v>
      </c>
      <c r="F325">
        <v>1</v>
      </c>
      <c r="G325" s="3" t="str">
        <f t="shared" si="5"/>
        <v>1</v>
      </c>
    </row>
    <row r="326" spans="1:7" x14ac:dyDescent="0.25">
      <c r="A326">
        <v>43</v>
      </c>
      <c r="B326" t="s">
        <v>30</v>
      </c>
      <c r="C326" s="3" t="str">
        <f>VLOOKUP(B326,CCG_codes_lookup!$A$3:$C$35,2,FALSE)</f>
        <v>NHS City and Hackney</v>
      </c>
      <c r="D326" s="3" t="str">
        <f>VLOOKUP(B326,CCG_codes_lookup!$A$3:$D$35,4,FALSE)</f>
        <v>North East London STP</v>
      </c>
      <c r="E326" t="s">
        <v>196</v>
      </c>
      <c r="F326">
        <v>1</v>
      </c>
      <c r="G326" s="3" t="str">
        <f t="shared" si="5"/>
        <v>1</v>
      </c>
    </row>
    <row r="327" spans="1:7" x14ac:dyDescent="0.25">
      <c r="A327">
        <v>28</v>
      </c>
      <c r="B327" t="s">
        <v>24</v>
      </c>
      <c r="C327" s="3" t="str">
        <f>VLOOKUP(B327,CCG_codes_lookup!$A$3:$C$35,2,FALSE)</f>
        <v>NHS Camden</v>
      </c>
      <c r="D327" s="3" t="str">
        <f>VLOOKUP(B327,CCG_codes_lookup!$A$3:$D$35,4,FALSE)</f>
        <v>North Central London STP</v>
      </c>
      <c r="E327" t="s">
        <v>195</v>
      </c>
      <c r="F327" t="s">
        <v>109</v>
      </c>
      <c r="G327" s="3" t="str">
        <f t="shared" si="5"/>
        <v>3+</v>
      </c>
    </row>
    <row r="328" spans="1:7" x14ac:dyDescent="0.25">
      <c r="A328">
        <v>20</v>
      </c>
      <c r="B328" t="s">
        <v>30</v>
      </c>
      <c r="C328" s="3" t="str">
        <f>VLOOKUP(B328,CCG_codes_lookup!$A$3:$C$35,2,FALSE)</f>
        <v>NHS City and Hackney</v>
      </c>
      <c r="D328" s="3" t="str">
        <f>VLOOKUP(B328,CCG_codes_lookup!$A$3:$D$35,4,FALSE)</f>
        <v>North East London STP</v>
      </c>
      <c r="E328" t="s">
        <v>195</v>
      </c>
      <c r="F328" t="s">
        <v>109</v>
      </c>
      <c r="G328" s="3" t="str">
        <f t="shared" si="5"/>
        <v>3+</v>
      </c>
    </row>
    <row r="329" spans="1:7" x14ac:dyDescent="0.25">
      <c r="A329">
        <v>43</v>
      </c>
      <c r="B329" t="s">
        <v>97</v>
      </c>
      <c r="C329" s="3" t="str">
        <f>VLOOKUP(B329,CCG_codes_lookup!$A$3:$C$35,2,FALSE)</f>
        <v>NHS Waltham Forest</v>
      </c>
      <c r="D329" s="3" t="str">
        <f>VLOOKUP(B329,CCG_codes_lookup!$A$3:$D$35,4,FALSE)</f>
        <v>North East London STP</v>
      </c>
      <c r="E329" t="s">
        <v>195</v>
      </c>
      <c r="F329">
        <v>2</v>
      </c>
      <c r="G329" s="3" t="str">
        <f t="shared" si="5"/>
        <v>2</v>
      </c>
    </row>
    <row r="330" spans="1:7" x14ac:dyDescent="0.25">
      <c r="A330">
        <v>24</v>
      </c>
      <c r="B330" t="s">
        <v>67</v>
      </c>
      <c r="C330" s="3" t="str">
        <f>VLOOKUP(B330,CCG_codes_lookup!$A$3:$C$35,2,FALSE)</f>
        <v>NHS Kingston</v>
      </c>
      <c r="D330" s="3" t="str">
        <f>VLOOKUP(B330,CCG_codes_lookup!$A$3:$D$35,4,FALSE)</f>
        <v>South West London STP</v>
      </c>
      <c r="E330" t="s">
        <v>181</v>
      </c>
      <c r="F330" t="s">
        <v>109</v>
      </c>
      <c r="G330" s="3" t="str">
        <f t="shared" si="5"/>
        <v>3+</v>
      </c>
    </row>
    <row r="331" spans="1:7" x14ac:dyDescent="0.25">
      <c r="A331">
        <v>55</v>
      </c>
      <c r="B331" t="s">
        <v>85</v>
      </c>
      <c r="C331" s="3" t="str">
        <f>VLOOKUP(B331,CCG_codes_lookup!$A$3:$C$35,2,FALSE)</f>
        <v>NHS Richmond</v>
      </c>
      <c r="D331" s="3" t="str">
        <f>VLOOKUP(B331,CCG_codes_lookup!$A$3:$D$35,4,FALSE)</f>
        <v>South West London STP</v>
      </c>
      <c r="E331" t="s">
        <v>181</v>
      </c>
      <c r="F331">
        <v>1</v>
      </c>
      <c r="G331" s="3" t="str">
        <f t="shared" si="5"/>
        <v>1</v>
      </c>
    </row>
    <row r="332" spans="1:7" x14ac:dyDescent="0.25">
      <c r="A332">
        <v>26</v>
      </c>
      <c r="B332" t="s">
        <v>88</v>
      </c>
      <c r="C332" s="3" t="str">
        <f>VLOOKUP(B332,CCG_codes_lookup!$A$3:$C$35,2,FALSE)</f>
        <v>NHS Southwark</v>
      </c>
      <c r="D332" s="3" t="str">
        <f>VLOOKUP(B332,CCG_codes_lookup!$A$3:$D$35,4,FALSE)</f>
        <v>South East London STP</v>
      </c>
      <c r="E332" t="s">
        <v>195</v>
      </c>
      <c r="F332">
        <v>2</v>
      </c>
      <c r="G332" s="3" t="str">
        <f t="shared" si="5"/>
        <v>2</v>
      </c>
    </row>
    <row r="333" spans="1:7" x14ac:dyDescent="0.25">
      <c r="A333">
        <v>15</v>
      </c>
      <c r="B333" t="s">
        <v>27</v>
      </c>
      <c r="C333" s="3" t="str">
        <f>VLOOKUP(B333,CCG_codes_lookup!$A$3:$C$35,2,FALSE)</f>
        <v>NHS Central London (Westminster)</v>
      </c>
      <c r="D333" s="3" t="str">
        <f>VLOOKUP(B333,CCG_codes_lookup!$A$3:$D$35,4,FALSE)</f>
        <v>North West London STP</v>
      </c>
      <c r="E333" t="s">
        <v>195</v>
      </c>
      <c r="F333" t="s">
        <v>109</v>
      </c>
      <c r="G333" s="3" t="str">
        <f t="shared" si="5"/>
        <v>3+</v>
      </c>
    </row>
    <row r="334" spans="1:7" x14ac:dyDescent="0.25">
      <c r="A334">
        <v>24</v>
      </c>
      <c r="B334" t="s">
        <v>27</v>
      </c>
      <c r="C334" s="3" t="str">
        <f>VLOOKUP(B334,CCG_codes_lookup!$A$3:$C$35,2,FALSE)</f>
        <v>NHS Central London (Westminster)</v>
      </c>
      <c r="D334" s="3" t="str">
        <f>VLOOKUP(B334,CCG_codes_lookup!$A$3:$D$35,4,FALSE)</f>
        <v>North West London STP</v>
      </c>
      <c r="E334" t="s">
        <v>181</v>
      </c>
      <c r="F334">
        <v>2</v>
      </c>
      <c r="G334" s="3" t="str">
        <f t="shared" si="5"/>
        <v>2</v>
      </c>
    </row>
    <row r="335" spans="1:7" x14ac:dyDescent="0.25">
      <c r="A335">
        <v>81</v>
      </c>
      <c r="B335" t="s">
        <v>30</v>
      </c>
      <c r="C335" s="3" t="str">
        <f>VLOOKUP(B335,CCG_codes_lookup!$A$3:$C$35,2,FALSE)</f>
        <v>NHS City and Hackney</v>
      </c>
      <c r="D335" s="3" t="str">
        <f>VLOOKUP(B335,CCG_codes_lookup!$A$3:$D$35,4,FALSE)</f>
        <v>North East London STP</v>
      </c>
      <c r="E335" t="s">
        <v>195</v>
      </c>
      <c r="F335">
        <v>1</v>
      </c>
      <c r="G335" s="3" t="str">
        <f t="shared" si="5"/>
        <v>1</v>
      </c>
    </row>
    <row r="336" spans="1:7" x14ac:dyDescent="0.25">
      <c r="A336">
        <v>49</v>
      </c>
      <c r="B336" t="s">
        <v>9</v>
      </c>
      <c r="C336" s="3" t="str">
        <f>VLOOKUP(B336,CCG_codes_lookup!$A$3:$C$35,2,FALSE)</f>
        <v>NHS Barnet</v>
      </c>
      <c r="D336" s="3" t="str">
        <f>VLOOKUP(B336,CCG_codes_lookup!$A$3:$D$35,4,FALSE)</f>
        <v>North Central London STP</v>
      </c>
      <c r="E336" t="s">
        <v>181</v>
      </c>
      <c r="F336">
        <v>2</v>
      </c>
      <c r="G336" s="3" t="str">
        <f t="shared" si="5"/>
        <v>2</v>
      </c>
    </row>
    <row r="337" spans="1:7" x14ac:dyDescent="0.25">
      <c r="A337">
        <v>30</v>
      </c>
      <c r="B337" t="s">
        <v>76</v>
      </c>
      <c r="C337" s="3" t="str">
        <f>VLOOKUP(B337,CCG_codes_lookup!$A$3:$C$35,2,FALSE)</f>
        <v>NHS Merton</v>
      </c>
      <c r="D337" s="3" t="str">
        <f>VLOOKUP(B337,CCG_codes_lookup!$A$3:$D$35,4,FALSE)</f>
        <v>South West London STP</v>
      </c>
      <c r="E337" t="s">
        <v>181</v>
      </c>
      <c r="F337">
        <v>2</v>
      </c>
      <c r="G337" s="3" t="str">
        <f t="shared" si="5"/>
        <v>2</v>
      </c>
    </row>
    <row r="338" spans="1:7" x14ac:dyDescent="0.25">
      <c r="A338">
        <v>38</v>
      </c>
      <c r="B338" t="s">
        <v>85</v>
      </c>
      <c r="C338" s="3" t="str">
        <f>VLOOKUP(B338,CCG_codes_lookup!$A$3:$C$35,2,FALSE)</f>
        <v>NHS Richmond</v>
      </c>
      <c r="D338" s="3" t="str">
        <f>VLOOKUP(B338,CCG_codes_lookup!$A$3:$D$35,4,FALSE)</f>
        <v>South West London STP</v>
      </c>
      <c r="E338" t="s">
        <v>196</v>
      </c>
      <c r="F338">
        <v>2</v>
      </c>
      <c r="G338" s="3" t="str">
        <f t="shared" si="5"/>
        <v>2</v>
      </c>
    </row>
    <row r="339" spans="1:7" x14ac:dyDescent="0.25">
      <c r="A339">
        <v>26</v>
      </c>
      <c r="B339" t="s">
        <v>27</v>
      </c>
      <c r="C339" s="3" t="str">
        <f>VLOOKUP(B339,CCG_codes_lookup!$A$3:$C$35,2,FALSE)</f>
        <v>NHS Central London (Westminster)</v>
      </c>
      <c r="D339" s="3" t="str">
        <f>VLOOKUP(B339,CCG_codes_lookup!$A$3:$D$35,4,FALSE)</f>
        <v>North West London STP</v>
      </c>
      <c r="E339" t="s">
        <v>195</v>
      </c>
      <c r="F339">
        <v>2</v>
      </c>
      <c r="G339" s="3" t="str">
        <f t="shared" si="5"/>
        <v>2</v>
      </c>
    </row>
    <row r="340" spans="1:7" x14ac:dyDescent="0.25">
      <c r="A340">
        <v>29</v>
      </c>
      <c r="B340" t="s">
        <v>24</v>
      </c>
      <c r="C340" s="3" t="str">
        <f>VLOOKUP(B340,CCG_codes_lookup!$A$3:$C$35,2,FALSE)</f>
        <v>NHS Camden</v>
      </c>
      <c r="D340" s="3" t="str">
        <f>VLOOKUP(B340,CCG_codes_lookup!$A$3:$D$35,4,FALSE)</f>
        <v>North Central London STP</v>
      </c>
      <c r="E340" t="s">
        <v>196</v>
      </c>
      <c r="F340">
        <v>2</v>
      </c>
      <c r="G340" s="3" t="str">
        <f t="shared" si="5"/>
        <v>2</v>
      </c>
    </row>
    <row r="341" spans="1:7" x14ac:dyDescent="0.25">
      <c r="A341">
        <v>23</v>
      </c>
      <c r="B341" t="s">
        <v>5</v>
      </c>
      <c r="C341" s="3" t="str">
        <f>VLOOKUP(B341,CCG_codes_lookup!$A$3:$C$35,2,FALSE)</f>
        <v>NHS Barking &amp; Dagenham</v>
      </c>
      <c r="D341" s="3" t="str">
        <f>VLOOKUP(B341,CCG_codes_lookup!$A$3:$D$35,4,FALSE)</f>
        <v>North East London STP</v>
      </c>
      <c r="E341" t="s">
        <v>195</v>
      </c>
      <c r="F341" t="s">
        <v>109</v>
      </c>
      <c r="G341" s="3" t="str">
        <f t="shared" si="5"/>
        <v>3+</v>
      </c>
    </row>
    <row r="342" spans="1:7" x14ac:dyDescent="0.25">
      <c r="A342">
        <v>32</v>
      </c>
      <c r="B342" t="s">
        <v>37</v>
      </c>
      <c r="C342" s="3" t="str">
        <f>VLOOKUP(B342,CCG_codes_lookup!$A$3:$C$35,2,FALSE)</f>
        <v>NHS Ealing</v>
      </c>
      <c r="D342" s="3" t="str">
        <f>VLOOKUP(B342,CCG_codes_lookup!$A$3:$D$35,4,FALSE)</f>
        <v>North West London STP</v>
      </c>
      <c r="E342" t="s">
        <v>181</v>
      </c>
      <c r="F342">
        <v>2</v>
      </c>
      <c r="G342" s="3" t="str">
        <f t="shared" si="5"/>
        <v>2</v>
      </c>
    </row>
    <row r="343" spans="1:7" x14ac:dyDescent="0.25">
      <c r="A343">
        <v>20</v>
      </c>
      <c r="B343" t="s">
        <v>70</v>
      </c>
      <c r="C343" s="3" t="str">
        <f>VLOOKUP(B343,CCG_codes_lookup!$A$3:$C$35,2,FALSE)</f>
        <v>NHS Lambeth</v>
      </c>
      <c r="D343" s="3" t="str">
        <f>VLOOKUP(B343,CCG_codes_lookup!$A$3:$D$35,4,FALSE)</f>
        <v>South East London STP</v>
      </c>
      <c r="E343" t="s">
        <v>181</v>
      </c>
      <c r="F343" t="s">
        <v>109</v>
      </c>
      <c r="G343" s="3" t="str">
        <f t="shared" si="5"/>
        <v>3+</v>
      </c>
    </row>
    <row r="344" spans="1:7" x14ac:dyDescent="0.25">
      <c r="A344">
        <v>14</v>
      </c>
      <c r="B344" t="s">
        <v>21</v>
      </c>
      <c r="C344" s="3" t="str">
        <f>VLOOKUP(B344,CCG_codes_lookup!$A$3:$C$35,2,FALSE)</f>
        <v>NHS Bromley</v>
      </c>
      <c r="D344" s="3" t="str">
        <f>VLOOKUP(B344,CCG_codes_lookup!$A$3:$D$35,4,FALSE)</f>
        <v>South East London STP</v>
      </c>
      <c r="E344" t="s">
        <v>197</v>
      </c>
      <c r="F344" t="s">
        <v>109</v>
      </c>
      <c r="G344" s="3" t="str">
        <f t="shared" si="5"/>
        <v>3+</v>
      </c>
    </row>
    <row r="345" spans="1:7" x14ac:dyDescent="0.25">
      <c r="A345">
        <v>17</v>
      </c>
      <c r="B345" t="s">
        <v>43</v>
      </c>
      <c r="C345" s="3" t="str">
        <f>VLOOKUP(B345,CCG_codes_lookup!$A$3:$C$35,2,FALSE)</f>
        <v>NHS Greenwich</v>
      </c>
      <c r="D345" s="3" t="str">
        <f>VLOOKUP(B345,CCG_codes_lookup!$A$3:$D$35,4,FALSE)</f>
        <v>South East London STP</v>
      </c>
      <c r="E345" t="s">
        <v>196</v>
      </c>
      <c r="F345" t="s">
        <v>109</v>
      </c>
      <c r="G345" s="3" t="str">
        <f t="shared" si="5"/>
        <v>3+</v>
      </c>
    </row>
    <row r="346" spans="1:7" x14ac:dyDescent="0.25">
      <c r="A346">
        <v>22</v>
      </c>
      <c r="B346" t="s">
        <v>27</v>
      </c>
      <c r="C346" s="3" t="str">
        <f>VLOOKUP(B346,CCG_codes_lookup!$A$3:$C$35,2,FALSE)</f>
        <v>NHS Central London (Westminster)</v>
      </c>
      <c r="D346" s="3" t="str">
        <f>VLOOKUP(B346,CCG_codes_lookup!$A$3:$D$35,4,FALSE)</f>
        <v>North West London STP</v>
      </c>
      <c r="E346" t="s">
        <v>196</v>
      </c>
      <c r="F346">
        <v>2</v>
      </c>
      <c r="G346" s="3" t="str">
        <f t="shared" si="5"/>
        <v>2</v>
      </c>
    </row>
    <row r="347" spans="1:7" x14ac:dyDescent="0.25">
      <c r="A347">
        <v>27</v>
      </c>
      <c r="B347" t="s">
        <v>13</v>
      </c>
      <c r="C347" s="3" t="str">
        <f>VLOOKUP(B347,CCG_codes_lookup!$A$3:$C$35,2,FALSE)</f>
        <v>NHS Bexley</v>
      </c>
      <c r="D347" s="3" t="str">
        <f>VLOOKUP(B347,CCG_codes_lookup!$A$3:$D$35,4,FALSE)</f>
        <v>South East London STP</v>
      </c>
      <c r="E347" t="s">
        <v>197</v>
      </c>
      <c r="F347">
        <v>2</v>
      </c>
      <c r="G347" s="3" t="str">
        <f t="shared" si="5"/>
        <v>2</v>
      </c>
    </row>
    <row r="348" spans="1:7" x14ac:dyDescent="0.25">
      <c r="A348">
        <v>37</v>
      </c>
      <c r="B348" t="s">
        <v>52</v>
      </c>
      <c r="C348" s="3" t="str">
        <f>VLOOKUP(B348,CCG_codes_lookup!$A$3:$C$35,2,FALSE)</f>
        <v>NHS Harrow</v>
      </c>
      <c r="D348" s="3" t="str">
        <f>VLOOKUP(B348,CCG_codes_lookup!$A$3:$D$35,4,FALSE)</f>
        <v>North West London STP</v>
      </c>
      <c r="E348" t="s">
        <v>181</v>
      </c>
      <c r="F348">
        <v>2</v>
      </c>
      <c r="G348" s="3" t="str">
        <f t="shared" si="5"/>
        <v>2</v>
      </c>
    </row>
    <row r="349" spans="1:7" x14ac:dyDescent="0.25">
      <c r="A349">
        <v>11</v>
      </c>
      <c r="B349" t="s">
        <v>94</v>
      </c>
      <c r="C349" s="3" t="str">
        <f>VLOOKUP(B349,CCG_codes_lookup!$A$3:$C$35,2,FALSE)</f>
        <v>NHS Tower Hamlets</v>
      </c>
      <c r="D349" s="3" t="str">
        <f>VLOOKUP(B349,CCG_codes_lookup!$A$3:$D$35,4,FALSE)</f>
        <v>North East London STP</v>
      </c>
      <c r="E349" t="s">
        <v>181</v>
      </c>
      <c r="F349">
        <v>2</v>
      </c>
      <c r="G349" s="3" t="str">
        <f t="shared" si="5"/>
        <v>2</v>
      </c>
    </row>
    <row r="350" spans="1:7" x14ac:dyDescent="0.25">
      <c r="A350">
        <v>66</v>
      </c>
      <c r="B350" t="s">
        <v>49</v>
      </c>
      <c r="C350" s="3" t="str">
        <f>VLOOKUP(B350,CCG_codes_lookup!$A$3:$C$35,2,FALSE)</f>
        <v>NHS Haringey</v>
      </c>
      <c r="D350" s="3" t="str">
        <f>VLOOKUP(B350,CCG_codes_lookup!$A$3:$D$35,4,FALSE)</f>
        <v>North Central London STP</v>
      </c>
      <c r="E350" t="s">
        <v>197</v>
      </c>
      <c r="F350">
        <v>1</v>
      </c>
      <c r="G350" s="3" t="str">
        <f t="shared" si="5"/>
        <v>1</v>
      </c>
    </row>
    <row r="351" spans="1:7" x14ac:dyDescent="0.25">
      <c r="A351">
        <v>290</v>
      </c>
      <c r="B351" t="s">
        <v>94</v>
      </c>
      <c r="C351" s="3" t="str">
        <f>VLOOKUP(B351,CCG_codes_lookup!$A$3:$C$35,2,FALSE)</f>
        <v>NHS Tower Hamlets</v>
      </c>
      <c r="D351" s="3" t="str">
        <f>VLOOKUP(B351,CCG_codes_lookup!$A$3:$D$35,4,FALSE)</f>
        <v>North East London STP</v>
      </c>
      <c r="E351" t="s">
        <v>196</v>
      </c>
      <c r="G351" s="3" t="str">
        <f t="shared" si="5"/>
        <v>Cases diagnosed prior to 2007 (no Charlson score)</v>
      </c>
    </row>
    <row r="352" spans="1:7" x14ac:dyDescent="0.25">
      <c r="A352">
        <v>814</v>
      </c>
      <c r="B352" t="s">
        <v>5</v>
      </c>
      <c r="C352" s="3" t="str">
        <f>VLOOKUP(B352,CCG_codes_lookup!$A$3:$C$35,2,FALSE)</f>
        <v>NHS Barking &amp; Dagenham</v>
      </c>
      <c r="D352" s="3" t="str">
        <f>VLOOKUP(B352,CCG_codes_lookup!$A$3:$D$35,4,FALSE)</f>
        <v>North East London STP</v>
      </c>
      <c r="E352" t="s">
        <v>197</v>
      </c>
      <c r="G352" s="3" t="str">
        <f t="shared" si="5"/>
        <v>Cases diagnosed prior to 2007 (no Charlson score)</v>
      </c>
    </row>
    <row r="353" spans="1:7" x14ac:dyDescent="0.25">
      <c r="A353">
        <v>47</v>
      </c>
      <c r="B353" t="s">
        <v>103</v>
      </c>
      <c r="C353" s="3" t="str">
        <f>VLOOKUP(B353,CCG_codes_lookup!$A$3:$C$35,2,FALSE)</f>
        <v>NHS West Essex</v>
      </c>
      <c r="D353" s="3" t="str">
        <f>VLOOKUP(B353,CCG_codes_lookup!$A$3:$D$35,4,FALSE)</f>
        <v>West Essex</v>
      </c>
      <c r="E353" t="s">
        <v>181</v>
      </c>
      <c r="F353">
        <v>2</v>
      </c>
      <c r="G353" s="3" t="str">
        <f t="shared" si="5"/>
        <v>2</v>
      </c>
    </row>
    <row r="354" spans="1:7" x14ac:dyDescent="0.25">
      <c r="A354">
        <v>1377</v>
      </c>
      <c r="B354" t="s">
        <v>58</v>
      </c>
      <c r="C354" s="3" t="str">
        <f>VLOOKUP(B354,CCG_codes_lookup!$A$3:$C$35,2,FALSE)</f>
        <v>NHS Hillingdon</v>
      </c>
      <c r="D354" s="3" t="str">
        <f>VLOOKUP(B354,CCG_codes_lookup!$A$3:$D$35,4,FALSE)</f>
        <v>North West London STP</v>
      </c>
      <c r="E354" t="s">
        <v>197</v>
      </c>
      <c r="G354" s="3" t="str">
        <f t="shared" si="5"/>
        <v>Cases diagnosed prior to 2007 (no Charlson score)</v>
      </c>
    </row>
    <row r="355" spans="1:7" x14ac:dyDescent="0.25">
      <c r="A355">
        <v>358</v>
      </c>
      <c r="B355" t="s">
        <v>82</v>
      </c>
      <c r="C355" s="3" t="str">
        <f>VLOOKUP(B355,CCG_codes_lookup!$A$3:$C$35,2,FALSE)</f>
        <v>NHS Redbridge</v>
      </c>
      <c r="D355" s="3" t="str">
        <f>VLOOKUP(B355,CCG_codes_lookup!$A$3:$D$35,4,FALSE)</f>
        <v>North East London STP</v>
      </c>
      <c r="E355" t="s">
        <v>181</v>
      </c>
      <c r="F355">
        <v>0</v>
      </c>
      <c r="G355" s="3" t="str">
        <f t="shared" si="5"/>
        <v>0</v>
      </c>
    </row>
    <row r="356" spans="1:7" x14ac:dyDescent="0.25">
      <c r="A356">
        <v>1449</v>
      </c>
      <c r="B356" t="s">
        <v>107</v>
      </c>
      <c r="C356" s="3" t="str">
        <f>VLOOKUP(B356,CCG_codes_lookup!$A$3:$C$35,2,FALSE)</f>
        <v>NHS West London</v>
      </c>
      <c r="D356" s="3" t="str">
        <f>VLOOKUP(B356,CCG_codes_lookup!$A$3:$D$35,4,FALSE)</f>
        <v>North West London STP</v>
      </c>
      <c r="E356" t="s">
        <v>197</v>
      </c>
      <c r="F356">
        <v>0</v>
      </c>
      <c r="G356" s="3" t="str">
        <f t="shared" si="5"/>
        <v>0</v>
      </c>
    </row>
    <row r="357" spans="1:7" x14ac:dyDescent="0.25">
      <c r="A357">
        <v>497</v>
      </c>
      <c r="B357" t="s">
        <v>55</v>
      </c>
      <c r="C357" s="3" t="str">
        <f>VLOOKUP(B357,CCG_codes_lookup!$A$3:$C$35,2,FALSE)</f>
        <v>NHS Havering</v>
      </c>
      <c r="D357" s="3" t="str">
        <f>VLOOKUP(B357,CCG_codes_lookup!$A$3:$D$35,4,FALSE)</f>
        <v>North East London STP</v>
      </c>
      <c r="E357" t="s">
        <v>181</v>
      </c>
      <c r="F357">
        <v>0</v>
      </c>
      <c r="G357" s="3" t="str">
        <f t="shared" si="5"/>
        <v>0</v>
      </c>
    </row>
    <row r="358" spans="1:7" x14ac:dyDescent="0.25">
      <c r="A358">
        <v>102</v>
      </c>
      <c r="B358" t="s">
        <v>97</v>
      </c>
      <c r="C358" s="3" t="str">
        <f>VLOOKUP(B358,CCG_codes_lookup!$A$3:$C$35,2,FALSE)</f>
        <v>NHS Waltham Forest</v>
      </c>
      <c r="D358" s="3" t="str">
        <f>VLOOKUP(B358,CCG_codes_lookup!$A$3:$D$35,4,FALSE)</f>
        <v>North East London STP</v>
      </c>
      <c r="E358" t="s">
        <v>195</v>
      </c>
      <c r="F358">
        <v>1</v>
      </c>
      <c r="G358" s="3" t="str">
        <f t="shared" si="5"/>
        <v>1</v>
      </c>
    </row>
    <row r="359" spans="1:7" x14ac:dyDescent="0.25">
      <c r="A359">
        <v>749</v>
      </c>
      <c r="B359" t="s">
        <v>17</v>
      </c>
      <c r="C359" s="3" t="str">
        <f>VLOOKUP(B359,CCG_codes_lookup!$A$3:$C$35,2,FALSE)</f>
        <v>NHS Brent</v>
      </c>
      <c r="D359" s="3" t="str">
        <f>VLOOKUP(B359,CCG_codes_lookup!$A$3:$D$35,4,FALSE)</f>
        <v>North West London STP</v>
      </c>
      <c r="E359" t="s">
        <v>196</v>
      </c>
      <c r="G359" s="3" t="str">
        <f t="shared" si="5"/>
        <v>Cases diagnosed prior to 2007 (no Charlson score)</v>
      </c>
    </row>
    <row r="360" spans="1:7" x14ac:dyDescent="0.25">
      <c r="A360">
        <v>424</v>
      </c>
      <c r="B360" t="s">
        <v>40</v>
      </c>
      <c r="C360" s="3" t="str">
        <f>VLOOKUP(B360,CCG_codes_lookup!$A$3:$C$35,2,FALSE)</f>
        <v>NHS Enfield</v>
      </c>
      <c r="D360" s="3" t="str">
        <f>VLOOKUP(B360,CCG_codes_lookup!$A$3:$D$35,4,FALSE)</f>
        <v>North Central London STP</v>
      </c>
      <c r="E360" t="s">
        <v>195</v>
      </c>
      <c r="G360" s="3" t="str">
        <f t="shared" si="5"/>
        <v>Cases diagnosed prior to 2007 (no Charlson score)</v>
      </c>
    </row>
    <row r="361" spans="1:7" x14ac:dyDescent="0.25">
      <c r="A361">
        <v>785</v>
      </c>
      <c r="B361" t="s">
        <v>55</v>
      </c>
      <c r="C361" s="3" t="str">
        <f>VLOOKUP(B361,CCG_codes_lookup!$A$3:$C$35,2,FALSE)</f>
        <v>NHS Havering</v>
      </c>
      <c r="D361" s="3" t="str">
        <f>VLOOKUP(B361,CCG_codes_lookup!$A$3:$D$35,4,FALSE)</f>
        <v>North East London STP</v>
      </c>
      <c r="E361" t="s">
        <v>196</v>
      </c>
      <c r="G361" s="3" t="str">
        <f t="shared" si="5"/>
        <v>Cases diagnosed prior to 2007 (no Charlson score)</v>
      </c>
    </row>
    <row r="362" spans="1:7" x14ac:dyDescent="0.25">
      <c r="A362">
        <v>990</v>
      </c>
      <c r="B362" t="s">
        <v>52</v>
      </c>
      <c r="C362" s="3" t="str">
        <f>VLOOKUP(B362,CCG_codes_lookup!$A$3:$C$35,2,FALSE)</f>
        <v>NHS Harrow</v>
      </c>
      <c r="D362" s="3" t="str">
        <f>VLOOKUP(B362,CCG_codes_lookup!$A$3:$D$35,4,FALSE)</f>
        <v>North West London STP</v>
      </c>
      <c r="E362" t="s">
        <v>196</v>
      </c>
      <c r="F362">
        <v>0</v>
      </c>
      <c r="G362" s="3" t="str">
        <f t="shared" si="5"/>
        <v>0</v>
      </c>
    </row>
    <row r="363" spans="1:7" x14ac:dyDescent="0.25">
      <c r="A363">
        <v>619</v>
      </c>
      <c r="B363" t="s">
        <v>5</v>
      </c>
      <c r="C363" s="3" t="str">
        <f>VLOOKUP(B363,CCG_codes_lookup!$A$3:$C$35,2,FALSE)</f>
        <v>NHS Barking &amp; Dagenham</v>
      </c>
      <c r="D363" s="3" t="str">
        <f>VLOOKUP(B363,CCG_codes_lookup!$A$3:$D$35,4,FALSE)</f>
        <v>North East London STP</v>
      </c>
      <c r="E363" t="s">
        <v>196</v>
      </c>
      <c r="F363">
        <v>0</v>
      </c>
      <c r="G363" s="3" t="str">
        <f t="shared" si="5"/>
        <v>0</v>
      </c>
    </row>
    <row r="364" spans="1:7" x14ac:dyDescent="0.25">
      <c r="A364">
        <v>1636</v>
      </c>
      <c r="B364" t="s">
        <v>58</v>
      </c>
      <c r="C364" s="3" t="str">
        <f>VLOOKUP(B364,CCG_codes_lookup!$A$3:$C$35,2,FALSE)</f>
        <v>NHS Hillingdon</v>
      </c>
      <c r="D364" s="3" t="str">
        <f>VLOOKUP(B364,CCG_codes_lookup!$A$3:$D$35,4,FALSE)</f>
        <v>North West London STP</v>
      </c>
      <c r="E364" t="s">
        <v>197</v>
      </c>
      <c r="F364">
        <v>0</v>
      </c>
      <c r="G364" s="3" t="str">
        <f t="shared" si="5"/>
        <v>0</v>
      </c>
    </row>
    <row r="365" spans="1:7" x14ac:dyDescent="0.25">
      <c r="A365">
        <v>67</v>
      </c>
      <c r="B365" t="s">
        <v>64</v>
      </c>
      <c r="C365" s="3" t="str">
        <f>VLOOKUP(B365,CCG_codes_lookup!$A$3:$C$35,2,FALSE)</f>
        <v>NHS Islington</v>
      </c>
      <c r="D365" s="3" t="str">
        <f>VLOOKUP(B365,CCG_codes_lookup!$A$3:$D$35,4,FALSE)</f>
        <v>North Central London STP</v>
      </c>
      <c r="E365" t="s">
        <v>197</v>
      </c>
      <c r="F365">
        <v>1</v>
      </c>
      <c r="G365" s="3" t="str">
        <f t="shared" si="5"/>
        <v>1</v>
      </c>
    </row>
    <row r="366" spans="1:7" x14ac:dyDescent="0.25">
      <c r="A366">
        <v>461</v>
      </c>
      <c r="B366" t="s">
        <v>30</v>
      </c>
      <c r="C366" s="3" t="str">
        <f>VLOOKUP(B366,CCG_codes_lookup!$A$3:$C$35,2,FALSE)</f>
        <v>NHS City and Hackney</v>
      </c>
      <c r="D366" s="3" t="str">
        <f>VLOOKUP(B366,CCG_codes_lookup!$A$3:$D$35,4,FALSE)</f>
        <v>North East London STP</v>
      </c>
      <c r="E366" t="s">
        <v>196</v>
      </c>
      <c r="G366" s="3" t="str">
        <f t="shared" si="5"/>
        <v>Cases diagnosed prior to 2007 (no Charlson score)</v>
      </c>
    </row>
    <row r="367" spans="1:7" x14ac:dyDescent="0.25">
      <c r="A367">
        <v>1870</v>
      </c>
      <c r="B367" t="s">
        <v>88</v>
      </c>
      <c r="C367" s="3" t="str">
        <f>VLOOKUP(B367,CCG_codes_lookup!$A$3:$C$35,2,FALSE)</f>
        <v>NHS Southwark</v>
      </c>
      <c r="D367" s="3" t="str">
        <f>VLOOKUP(B367,CCG_codes_lookup!$A$3:$D$35,4,FALSE)</f>
        <v>South East London STP</v>
      </c>
      <c r="E367" t="s">
        <v>197</v>
      </c>
      <c r="F367">
        <v>0</v>
      </c>
      <c r="G367" s="3" t="str">
        <f t="shared" si="5"/>
        <v>0</v>
      </c>
    </row>
    <row r="368" spans="1:7" x14ac:dyDescent="0.25">
      <c r="A368">
        <v>240</v>
      </c>
      <c r="B368" t="s">
        <v>49</v>
      </c>
      <c r="C368" s="3" t="str">
        <f>VLOOKUP(B368,CCG_codes_lookup!$A$3:$C$35,2,FALSE)</f>
        <v>NHS Haringey</v>
      </c>
      <c r="D368" s="3" t="str">
        <f>VLOOKUP(B368,CCG_codes_lookup!$A$3:$D$35,4,FALSE)</f>
        <v>North Central London STP</v>
      </c>
      <c r="E368" t="s">
        <v>195</v>
      </c>
      <c r="G368" s="3" t="str">
        <f t="shared" si="5"/>
        <v>Cases diagnosed prior to 2007 (no Charlson score)</v>
      </c>
    </row>
    <row r="369" spans="1:7" x14ac:dyDescent="0.25">
      <c r="A369">
        <v>81</v>
      </c>
      <c r="B369" t="s">
        <v>55</v>
      </c>
      <c r="C369" s="3" t="str">
        <f>VLOOKUP(B369,CCG_codes_lookup!$A$3:$C$35,2,FALSE)</f>
        <v>NHS Havering</v>
      </c>
      <c r="D369" s="3" t="str">
        <f>VLOOKUP(B369,CCG_codes_lookup!$A$3:$D$35,4,FALSE)</f>
        <v>North East London STP</v>
      </c>
      <c r="E369" t="s">
        <v>197</v>
      </c>
      <c r="F369">
        <v>1</v>
      </c>
      <c r="G369" s="3" t="str">
        <f t="shared" si="5"/>
        <v>1</v>
      </c>
    </row>
    <row r="370" spans="1:7" x14ac:dyDescent="0.25">
      <c r="A370">
        <v>1185</v>
      </c>
      <c r="B370" t="s">
        <v>43</v>
      </c>
      <c r="C370" s="3" t="str">
        <f>VLOOKUP(B370,CCG_codes_lookup!$A$3:$C$35,2,FALSE)</f>
        <v>NHS Greenwich</v>
      </c>
      <c r="D370" s="3" t="str">
        <f>VLOOKUP(B370,CCG_codes_lookup!$A$3:$D$35,4,FALSE)</f>
        <v>South East London STP</v>
      </c>
      <c r="E370" t="s">
        <v>197</v>
      </c>
      <c r="G370" s="3" t="str">
        <f t="shared" si="5"/>
        <v>Cases diagnosed prior to 2007 (no Charlson score)</v>
      </c>
    </row>
    <row r="371" spans="1:7" x14ac:dyDescent="0.25">
      <c r="A371">
        <v>1442</v>
      </c>
      <c r="B371" t="s">
        <v>21</v>
      </c>
      <c r="C371" s="3" t="str">
        <f>VLOOKUP(B371,CCG_codes_lookup!$A$3:$C$35,2,FALSE)</f>
        <v>NHS Bromley</v>
      </c>
      <c r="D371" s="3" t="str">
        <f>VLOOKUP(B371,CCG_codes_lookup!$A$3:$D$35,4,FALSE)</f>
        <v>South East London STP</v>
      </c>
      <c r="E371" t="s">
        <v>195</v>
      </c>
      <c r="F371">
        <v>0</v>
      </c>
      <c r="G371" s="3" t="str">
        <f t="shared" si="5"/>
        <v>0</v>
      </c>
    </row>
    <row r="372" spans="1:7" x14ac:dyDescent="0.25">
      <c r="A372">
        <v>158</v>
      </c>
      <c r="B372" t="s">
        <v>94</v>
      </c>
      <c r="C372" s="3" t="str">
        <f>VLOOKUP(B372,CCG_codes_lookup!$A$3:$C$35,2,FALSE)</f>
        <v>NHS Tower Hamlets</v>
      </c>
      <c r="D372" s="3" t="str">
        <f>VLOOKUP(B372,CCG_codes_lookup!$A$3:$D$35,4,FALSE)</f>
        <v>North East London STP</v>
      </c>
      <c r="E372" t="s">
        <v>181</v>
      </c>
      <c r="F372">
        <v>0</v>
      </c>
      <c r="G372" s="3" t="str">
        <f t="shared" si="5"/>
        <v>0</v>
      </c>
    </row>
    <row r="373" spans="1:7" x14ac:dyDescent="0.25">
      <c r="A373">
        <v>24</v>
      </c>
      <c r="B373" t="s">
        <v>49</v>
      </c>
      <c r="C373" s="3" t="str">
        <f>VLOOKUP(B373,CCG_codes_lookup!$A$3:$C$35,2,FALSE)</f>
        <v>NHS Haringey</v>
      </c>
      <c r="D373" s="3" t="str">
        <f>VLOOKUP(B373,CCG_codes_lookup!$A$3:$D$35,4,FALSE)</f>
        <v>North Central London STP</v>
      </c>
      <c r="E373" t="s">
        <v>181</v>
      </c>
      <c r="F373" t="s">
        <v>109</v>
      </c>
      <c r="G373" s="3" t="str">
        <f t="shared" si="5"/>
        <v>3+</v>
      </c>
    </row>
    <row r="374" spans="1:7" x14ac:dyDescent="0.25">
      <c r="A374">
        <v>431</v>
      </c>
      <c r="B374" t="s">
        <v>64</v>
      </c>
      <c r="C374" s="3" t="str">
        <f>VLOOKUP(B374,CCG_codes_lookup!$A$3:$C$35,2,FALSE)</f>
        <v>NHS Islington</v>
      </c>
      <c r="D374" s="3" t="str">
        <f>VLOOKUP(B374,CCG_codes_lookup!$A$3:$D$35,4,FALSE)</f>
        <v>North Central London STP</v>
      </c>
      <c r="E374" t="s">
        <v>195</v>
      </c>
      <c r="F374">
        <v>0</v>
      </c>
      <c r="G374" s="3" t="str">
        <f t="shared" si="5"/>
        <v>0</v>
      </c>
    </row>
    <row r="375" spans="1:7" x14ac:dyDescent="0.25">
      <c r="A375">
        <v>19</v>
      </c>
      <c r="B375" t="s">
        <v>97</v>
      </c>
      <c r="C375" s="3" t="str">
        <f>VLOOKUP(B375,CCG_codes_lookup!$A$3:$C$35,2,FALSE)</f>
        <v>NHS Waltham Forest</v>
      </c>
      <c r="D375" s="3" t="str">
        <f>VLOOKUP(B375,CCG_codes_lookup!$A$3:$D$35,4,FALSE)</f>
        <v>North East London STP</v>
      </c>
      <c r="E375" t="s">
        <v>197</v>
      </c>
      <c r="F375" t="s">
        <v>109</v>
      </c>
      <c r="G375" s="3" t="str">
        <f t="shared" si="5"/>
        <v>3+</v>
      </c>
    </row>
    <row r="376" spans="1:7" x14ac:dyDescent="0.25">
      <c r="A376">
        <v>253</v>
      </c>
      <c r="B376" t="s">
        <v>88</v>
      </c>
      <c r="C376" s="3" t="str">
        <f>VLOOKUP(B376,CCG_codes_lookup!$A$3:$C$35,2,FALSE)</f>
        <v>NHS Southwark</v>
      </c>
      <c r="D376" s="3" t="str">
        <f>VLOOKUP(B376,CCG_codes_lookup!$A$3:$D$35,4,FALSE)</f>
        <v>South East London STP</v>
      </c>
      <c r="E376" t="s">
        <v>195</v>
      </c>
      <c r="G376" s="3" t="str">
        <f t="shared" si="5"/>
        <v>Cases diagnosed prior to 2007 (no Charlson score)</v>
      </c>
    </row>
    <row r="377" spans="1:7" x14ac:dyDescent="0.25">
      <c r="A377">
        <v>28</v>
      </c>
      <c r="B377" t="s">
        <v>79</v>
      </c>
      <c r="C377" s="3" t="str">
        <f>VLOOKUP(B377,CCG_codes_lookup!$A$3:$C$35,2,FALSE)</f>
        <v>NHS Newham</v>
      </c>
      <c r="D377" s="3" t="str">
        <f>VLOOKUP(B377,CCG_codes_lookup!$A$3:$D$35,4,FALSE)</f>
        <v>North East London STP</v>
      </c>
      <c r="E377" t="s">
        <v>196</v>
      </c>
      <c r="F377">
        <v>2</v>
      </c>
      <c r="G377" s="3" t="str">
        <f t="shared" si="5"/>
        <v>2</v>
      </c>
    </row>
    <row r="378" spans="1:7" x14ac:dyDescent="0.25">
      <c r="A378">
        <v>595</v>
      </c>
      <c r="B378" t="s">
        <v>61</v>
      </c>
      <c r="C378" s="3" t="str">
        <f>VLOOKUP(B378,CCG_codes_lookup!$A$3:$C$35,2,FALSE)</f>
        <v>NHS Hounslow</v>
      </c>
      <c r="D378" s="3" t="str">
        <f>VLOOKUP(B378,CCG_codes_lookup!$A$3:$D$35,4,FALSE)</f>
        <v>North West London STP</v>
      </c>
      <c r="E378" t="s">
        <v>195</v>
      </c>
      <c r="F378">
        <v>0</v>
      </c>
      <c r="G378" s="3" t="str">
        <f t="shared" si="5"/>
        <v>0</v>
      </c>
    </row>
    <row r="379" spans="1:7" x14ac:dyDescent="0.25">
      <c r="A379">
        <v>30</v>
      </c>
      <c r="B379" t="s">
        <v>79</v>
      </c>
      <c r="C379" s="3" t="str">
        <f>VLOOKUP(B379,CCG_codes_lookup!$A$3:$C$35,2,FALSE)</f>
        <v>NHS Newham</v>
      </c>
      <c r="D379" s="3" t="str">
        <f>VLOOKUP(B379,CCG_codes_lookup!$A$3:$D$35,4,FALSE)</f>
        <v>North East London STP</v>
      </c>
      <c r="E379" t="s">
        <v>181</v>
      </c>
      <c r="F379" t="s">
        <v>109</v>
      </c>
      <c r="G379" s="3" t="str">
        <f t="shared" si="5"/>
        <v>3+</v>
      </c>
    </row>
    <row r="380" spans="1:7" x14ac:dyDescent="0.25">
      <c r="A380">
        <v>368</v>
      </c>
      <c r="B380" t="s">
        <v>85</v>
      </c>
      <c r="C380" s="3" t="str">
        <f>VLOOKUP(B380,CCG_codes_lookup!$A$3:$C$35,2,FALSE)</f>
        <v>NHS Richmond</v>
      </c>
      <c r="D380" s="3" t="str">
        <f>VLOOKUP(B380,CCG_codes_lookup!$A$3:$D$35,4,FALSE)</f>
        <v>South West London STP</v>
      </c>
      <c r="E380" t="s">
        <v>181</v>
      </c>
      <c r="F380">
        <v>0</v>
      </c>
      <c r="G380" s="3" t="str">
        <f t="shared" si="5"/>
        <v>0</v>
      </c>
    </row>
    <row r="381" spans="1:7" x14ac:dyDescent="0.25">
      <c r="A381">
        <v>451</v>
      </c>
      <c r="B381" t="s">
        <v>67</v>
      </c>
      <c r="C381" s="3" t="str">
        <f>VLOOKUP(B381,CCG_codes_lookup!$A$3:$C$35,2,FALSE)</f>
        <v>NHS Kingston</v>
      </c>
      <c r="D381" s="3" t="str">
        <f>VLOOKUP(B381,CCG_codes_lookup!$A$3:$D$35,4,FALSE)</f>
        <v>South West London STP</v>
      </c>
      <c r="E381" t="s">
        <v>196</v>
      </c>
      <c r="G381" s="3" t="str">
        <f t="shared" si="5"/>
        <v>Cases diagnosed prior to 2007 (no Charlson score)</v>
      </c>
    </row>
    <row r="382" spans="1:7" x14ac:dyDescent="0.25">
      <c r="A382">
        <v>56</v>
      </c>
      <c r="B382" t="s">
        <v>46</v>
      </c>
      <c r="C382" s="3" t="str">
        <f>VLOOKUP(B382,CCG_codes_lookup!$A$3:$C$35,2,FALSE)</f>
        <v>NHS Hammersmith and Fulham</v>
      </c>
      <c r="D382" s="3" t="str">
        <f>VLOOKUP(B382,CCG_codes_lookup!$A$3:$D$35,4,FALSE)</f>
        <v>North West London STP</v>
      </c>
      <c r="E382" t="s">
        <v>195</v>
      </c>
      <c r="F382">
        <v>1</v>
      </c>
      <c r="G382" s="3" t="str">
        <f t="shared" si="5"/>
        <v>1</v>
      </c>
    </row>
    <row r="383" spans="1:7" x14ac:dyDescent="0.25">
      <c r="A383">
        <v>98</v>
      </c>
      <c r="B383" t="s">
        <v>9</v>
      </c>
      <c r="C383" s="3" t="str">
        <f>VLOOKUP(B383,CCG_codes_lookup!$A$3:$C$35,2,FALSE)</f>
        <v>NHS Barnet</v>
      </c>
      <c r="D383" s="3" t="str">
        <f>VLOOKUP(B383,CCG_codes_lookup!$A$3:$D$35,4,FALSE)</f>
        <v>North Central London STP</v>
      </c>
      <c r="E383" t="s">
        <v>181</v>
      </c>
      <c r="F383">
        <v>1</v>
      </c>
      <c r="G383" s="3" t="str">
        <f t="shared" si="5"/>
        <v>1</v>
      </c>
    </row>
    <row r="384" spans="1:7" x14ac:dyDescent="0.25">
      <c r="A384">
        <v>229</v>
      </c>
      <c r="B384" t="s">
        <v>49</v>
      </c>
      <c r="C384" s="3" t="str">
        <f>VLOOKUP(B384,CCG_codes_lookup!$A$3:$C$35,2,FALSE)</f>
        <v>NHS Haringey</v>
      </c>
      <c r="D384" s="3" t="str">
        <f>VLOOKUP(B384,CCG_codes_lookup!$A$3:$D$35,4,FALSE)</f>
        <v>North Central London STP</v>
      </c>
      <c r="E384" t="s">
        <v>181</v>
      </c>
      <c r="F384">
        <v>0</v>
      </c>
      <c r="G384" s="3" t="str">
        <f t="shared" si="5"/>
        <v>0</v>
      </c>
    </row>
    <row r="385" spans="1:7" x14ac:dyDescent="0.25">
      <c r="A385">
        <v>83</v>
      </c>
      <c r="B385" t="s">
        <v>43</v>
      </c>
      <c r="C385" s="3" t="str">
        <f>VLOOKUP(B385,CCG_codes_lookup!$A$3:$C$35,2,FALSE)</f>
        <v>NHS Greenwich</v>
      </c>
      <c r="D385" s="3" t="str">
        <f>VLOOKUP(B385,CCG_codes_lookup!$A$3:$D$35,4,FALSE)</f>
        <v>South East London STP</v>
      </c>
      <c r="E385" t="s">
        <v>196</v>
      </c>
      <c r="F385">
        <v>1</v>
      </c>
      <c r="G385" s="3" t="str">
        <f t="shared" si="5"/>
        <v>1</v>
      </c>
    </row>
    <row r="386" spans="1:7" x14ac:dyDescent="0.25">
      <c r="A386">
        <v>194</v>
      </c>
      <c r="B386" t="s">
        <v>79</v>
      </c>
      <c r="C386" s="3" t="str">
        <f>VLOOKUP(B386,CCG_codes_lookup!$A$3:$C$35,2,FALSE)</f>
        <v>NHS Newham</v>
      </c>
      <c r="D386" s="3" t="str">
        <f>VLOOKUP(B386,CCG_codes_lookup!$A$3:$D$35,4,FALSE)</f>
        <v>North East London STP</v>
      </c>
      <c r="E386" t="s">
        <v>181</v>
      </c>
      <c r="F386">
        <v>0</v>
      </c>
      <c r="G386" s="3" t="str">
        <f t="shared" si="5"/>
        <v>0</v>
      </c>
    </row>
    <row r="387" spans="1:7" x14ac:dyDescent="0.25">
      <c r="A387">
        <v>29</v>
      </c>
      <c r="B387" t="s">
        <v>21</v>
      </c>
      <c r="C387" s="3" t="str">
        <f>VLOOKUP(B387,CCG_codes_lookup!$A$3:$C$35,2,FALSE)</f>
        <v>NHS Bromley</v>
      </c>
      <c r="D387" s="3" t="str">
        <f>VLOOKUP(B387,CCG_codes_lookup!$A$3:$D$35,4,FALSE)</f>
        <v>South East London STP</v>
      </c>
      <c r="E387" t="s">
        <v>197</v>
      </c>
      <c r="F387">
        <v>2</v>
      </c>
      <c r="G387" s="3" t="str">
        <f t="shared" ref="G387:G450" si="6">IF(ISBLANK(F387)=TRUE,"Cases diagnosed prior to 2007 (no Charlson score)",IF(F387=0,"0",IF(F387=1,"1",IF(F387=2,"2",IF(F387="3+","3+","check")))))</f>
        <v>2</v>
      </c>
    </row>
    <row r="388" spans="1:7" x14ac:dyDescent="0.25">
      <c r="A388">
        <v>56</v>
      </c>
      <c r="B388" t="s">
        <v>46</v>
      </c>
      <c r="C388" s="3" t="str">
        <f>VLOOKUP(B388,CCG_codes_lookup!$A$3:$C$35,2,FALSE)</f>
        <v>NHS Hammersmith and Fulham</v>
      </c>
      <c r="D388" s="3" t="str">
        <f>VLOOKUP(B388,CCG_codes_lookup!$A$3:$D$35,4,FALSE)</f>
        <v>North West London STP</v>
      </c>
      <c r="E388" t="s">
        <v>196</v>
      </c>
      <c r="F388">
        <v>1</v>
      </c>
      <c r="G388" s="3" t="str">
        <f t="shared" si="6"/>
        <v>1</v>
      </c>
    </row>
    <row r="389" spans="1:7" x14ac:dyDescent="0.25">
      <c r="A389">
        <v>23</v>
      </c>
      <c r="B389" t="s">
        <v>91</v>
      </c>
      <c r="C389" s="3" t="str">
        <f>VLOOKUP(B389,CCG_codes_lookup!$A$3:$C$35,2,FALSE)</f>
        <v>NHS Sutton</v>
      </c>
      <c r="D389" s="3" t="str">
        <f>VLOOKUP(B389,CCG_codes_lookup!$A$3:$D$35,4,FALSE)</f>
        <v>South West London STP</v>
      </c>
      <c r="E389" t="s">
        <v>181</v>
      </c>
      <c r="F389" t="s">
        <v>109</v>
      </c>
      <c r="G389" s="3" t="str">
        <f t="shared" si="6"/>
        <v>3+</v>
      </c>
    </row>
    <row r="390" spans="1:7" x14ac:dyDescent="0.25">
      <c r="A390">
        <v>209</v>
      </c>
      <c r="B390" t="s">
        <v>88</v>
      </c>
      <c r="C390" s="3" t="str">
        <f>VLOOKUP(B390,CCG_codes_lookup!$A$3:$C$35,2,FALSE)</f>
        <v>NHS Southwark</v>
      </c>
      <c r="D390" s="3" t="str">
        <f>VLOOKUP(B390,CCG_codes_lookup!$A$3:$D$35,4,FALSE)</f>
        <v>South East London STP</v>
      </c>
      <c r="E390" t="s">
        <v>181</v>
      </c>
      <c r="F390">
        <v>0</v>
      </c>
      <c r="G390" s="3" t="str">
        <f t="shared" si="6"/>
        <v>0</v>
      </c>
    </row>
    <row r="391" spans="1:7" x14ac:dyDescent="0.25">
      <c r="A391">
        <v>48</v>
      </c>
      <c r="B391" t="s">
        <v>91</v>
      </c>
      <c r="C391" s="3" t="str">
        <f>VLOOKUP(B391,CCG_codes_lookup!$A$3:$C$35,2,FALSE)</f>
        <v>NHS Sutton</v>
      </c>
      <c r="D391" s="3" t="str">
        <f>VLOOKUP(B391,CCG_codes_lookup!$A$3:$D$35,4,FALSE)</f>
        <v>South West London STP</v>
      </c>
      <c r="E391" t="s">
        <v>181</v>
      </c>
      <c r="G391" s="3" t="str">
        <f t="shared" si="6"/>
        <v>Cases diagnosed prior to 2007 (no Charlson score)</v>
      </c>
    </row>
    <row r="392" spans="1:7" x14ac:dyDescent="0.25">
      <c r="A392">
        <v>70</v>
      </c>
      <c r="B392" t="s">
        <v>82</v>
      </c>
      <c r="C392" s="3" t="str">
        <f>VLOOKUP(B392,CCG_codes_lookup!$A$3:$C$35,2,FALSE)</f>
        <v>NHS Redbridge</v>
      </c>
      <c r="D392" s="3" t="str">
        <f>VLOOKUP(B392,CCG_codes_lookup!$A$3:$D$35,4,FALSE)</f>
        <v>North East London STP</v>
      </c>
      <c r="E392" t="s">
        <v>181</v>
      </c>
      <c r="G392" s="3" t="str">
        <f t="shared" si="6"/>
        <v>Cases diagnosed prior to 2007 (no Charlson score)</v>
      </c>
    </row>
    <row r="393" spans="1:7" x14ac:dyDescent="0.25">
      <c r="A393">
        <v>76</v>
      </c>
      <c r="B393" t="s">
        <v>88</v>
      </c>
      <c r="C393" s="3" t="str">
        <f>VLOOKUP(B393,CCG_codes_lookup!$A$3:$C$35,2,FALSE)</f>
        <v>NHS Southwark</v>
      </c>
      <c r="D393" s="3" t="str">
        <f>VLOOKUP(B393,CCG_codes_lookup!$A$3:$D$35,4,FALSE)</f>
        <v>South East London STP</v>
      </c>
      <c r="E393" t="s">
        <v>195</v>
      </c>
      <c r="F393">
        <v>1</v>
      </c>
      <c r="G393" s="3" t="str">
        <f t="shared" si="6"/>
        <v>1</v>
      </c>
    </row>
    <row r="394" spans="1:7" x14ac:dyDescent="0.25">
      <c r="A394">
        <v>22</v>
      </c>
      <c r="B394" t="s">
        <v>100</v>
      </c>
      <c r="C394" s="3" t="str">
        <f>VLOOKUP(B394,CCG_codes_lookup!$A$3:$C$35,2,FALSE)</f>
        <v>NHS Wandsworth</v>
      </c>
      <c r="D394" s="3" t="str">
        <f>VLOOKUP(B394,CCG_codes_lookup!$A$3:$D$35,4,FALSE)</f>
        <v>South West London STP</v>
      </c>
      <c r="E394" t="s">
        <v>181</v>
      </c>
      <c r="F394">
        <v>2</v>
      </c>
      <c r="G394" s="3" t="str">
        <f t="shared" si="6"/>
        <v>2</v>
      </c>
    </row>
    <row r="395" spans="1:7" x14ac:dyDescent="0.25">
      <c r="A395">
        <v>75</v>
      </c>
      <c r="B395" t="s">
        <v>82</v>
      </c>
      <c r="C395" s="3" t="str">
        <f>VLOOKUP(B395,CCG_codes_lookup!$A$3:$C$35,2,FALSE)</f>
        <v>NHS Redbridge</v>
      </c>
      <c r="D395" s="3" t="str">
        <f>VLOOKUP(B395,CCG_codes_lookup!$A$3:$D$35,4,FALSE)</f>
        <v>North East London STP</v>
      </c>
      <c r="E395" t="s">
        <v>181</v>
      </c>
      <c r="F395">
        <v>1</v>
      </c>
      <c r="G395" s="3" t="str">
        <f t="shared" si="6"/>
        <v>1</v>
      </c>
    </row>
    <row r="396" spans="1:7" x14ac:dyDescent="0.25">
      <c r="A396">
        <v>38</v>
      </c>
      <c r="B396" t="s">
        <v>91</v>
      </c>
      <c r="C396" s="3" t="str">
        <f>VLOOKUP(B396,CCG_codes_lookup!$A$3:$C$35,2,FALSE)</f>
        <v>NHS Sutton</v>
      </c>
      <c r="D396" s="3" t="str">
        <f>VLOOKUP(B396,CCG_codes_lookup!$A$3:$D$35,4,FALSE)</f>
        <v>South West London STP</v>
      </c>
      <c r="E396" t="s">
        <v>181</v>
      </c>
      <c r="F396">
        <v>1</v>
      </c>
      <c r="G396" s="3" t="str">
        <f t="shared" si="6"/>
        <v>1</v>
      </c>
    </row>
    <row r="397" spans="1:7" x14ac:dyDescent="0.25">
      <c r="A397">
        <v>110</v>
      </c>
      <c r="B397" t="s">
        <v>21</v>
      </c>
      <c r="C397" s="3" t="str">
        <f>VLOOKUP(B397,CCG_codes_lookup!$A$3:$C$35,2,FALSE)</f>
        <v>NHS Bromley</v>
      </c>
      <c r="D397" s="3" t="str">
        <f>VLOOKUP(B397,CCG_codes_lookup!$A$3:$D$35,4,FALSE)</f>
        <v>South East London STP</v>
      </c>
      <c r="E397" t="s">
        <v>196</v>
      </c>
      <c r="F397">
        <v>1</v>
      </c>
      <c r="G397" s="3" t="str">
        <f t="shared" si="6"/>
        <v>1</v>
      </c>
    </row>
    <row r="398" spans="1:7" x14ac:dyDescent="0.25">
      <c r="A398">
        <v>8</v>
      </c>
      <c r="B398" t="s">
        <v>9</v>
      </c>
      <c r="C398" s="3" t="str">
        <f>VLOOKUP(B398,CCG_codes_lookup!$A$3:$C$35,2,FALSE)</f>
        <v>NHS Barnet</v>
      </c>
      <c r="D398" s="3" t="str">
        <f>VLOOKUP(B398,CCG_codes_lookup!$A$3:$D$35,4,FALSE)</f>
        <v>North Central London STP</v>
      </c>
      <c r="E398" t="s">
        <v>197</v>
      </c>
      <c r="F398" t="s">
        <v>109</v>
      </c>
      <c r="G398" s="3" t="str">
        <f t="shared" si="6"/>
        <v>3+</v>
      </c>
    </row>
    <row r="399" spans="1:7" x14ac:dyDescent="0.25">
      <c r="A399">
        <v>31</v>
      </c>
      <c r="B399" t="s">
        <v>13</v>
      </c>
      <c r="C399" s="3" t="str">
        <f>VLOOKUP(B399,CCG_codes_lookup!$A$3:$C$35,2,FALSE)</f>
        <v>NHS Bexley</v>
      </c>
      <c r="D399" s="3" t="str">
        <f>VLOOKUP(B399,CCG_codes_lookup!$A$3:$D$35,4,FALSE)</f>
        <v>South East London STP</v>
      </c>
      <c r="E399" t="s">
        <v>181</v>
      </c>
      <c r="F399">
        <v>2</v>
      </c>
      <c r="G399" s="3" t="str">
        <f t="shared" si="6"/>
        <v>2</v>
      </c>
    </row>
    <row r="400" spans="1:7" x14ac:dyDescent="0.25">
      <c r="A400">
        <v>39</v>
      </c>
      <c r="B400" t="s">
        <v>49</v>
      </c>
      <c r="C400" s="3" t="str">
        <f>VLOOKUP(B400,CCG_codes_lookup!$A$3:$C$35,2,FALSE)</f>
        <v>NHS Haringey</v>
      </c>
      <c r="D400" s="3" t="str">
        <f>VLOOKUP(B400,CCG_codes_lookup!$A$3:$D$35,4,FALSE)</f>
        <v>North Central London STP</v>
      </c>
      <c r="E400" t="s">
        <v>195</v>
      </c>
      <c r="F400">
        <v>2</v>
      </c>
      <c r="G400" s="3" t="str">
        <f t="shared" si="6"/>
        <v>2</v>
      </c>
    </row>
    <row r="401" spans="1:7" x14ac:dyDescent="0.25">
      <c r="A401">
        <v>19</v>
      </c>
      <c r="B401" t="s">
        <v>91</v>
      </c>
      <c r="C401" s="3" t="str">
        <f>VLOOKUP(B401,CCG_codes_lookup!$A$3:$C$35,2,FALSE)</f>
        <v>NHS Sutton</v>
      </c>
      <c r="D401" s="3" t="str">
        <f>VLOOKUP(B401,CCG_codes_lookup!$A$3:$D$35,4,FALSE)</f>
        <v>South West London STP</v>
      </c>
      <c r="E401" t="s">
        <v>196</v>
      </c>
      <c r="F401" t="s">
        <v>109</v>
      </c>
      <c r="G401" s="3" t="str">
        <f t="shared" si="6"/>
        <v>3+</v>
      </c>
    </row>
    <row r="402" spans="1:7" x14ac:dyDescent="0.25">
      <c r="A402">
        <v>30</v>
      </c>
      <c r="B402" t="s">
        <v>17</v>
      </c>
      <c r="C402" s="3" t="str">
        <f>VLOOKUP(B402,CCG_codes_lookup!$A$3:$C$35,2,FALSE)</f>
        <v>NHS Brent</v>
      </c>
      <c r="D402" s="3" t="str">
        <f>VLOOKUP(B402,CCG_codes_lookup!$A$3:$D$35,4,FALSE)</f>
        <v>North West London STP</v>
      </c>
      <c r="E402" t="s">
        <v>181</v>
      </c>
      <c r="F402" t="s">
        <v>109</v>
      </c>
      <c r="G402" s="3" t="str">
        <f t="shared" si="6"/>
        <v>3+</v>
      </c>
    </row>
    <row r="403" spans="1:7" x14ac:dyDescent="0.25">
      <c r="A403">
        <v>44</v>
      </c>
      <c r="B403" t="s">
        <v>107</v>
      </c>
      <c r="C403" s="3" t="str">
        <f>VLOOKUP(B403,CCG_codes_lookup!$A$3:$C$35,2,FALSE)</f>
        <v>NHS West London</v>
      </c>
      <c r="D403" s="3" t="str">
        <f>VLOOKUP(B403,CCG_codes_lookup!$A$3:$D$35,4,FALSE)</f>
        <v>North West London STP</v>
      </c>
      <c r="E403" t="s">
        <v>195</v>
      </c>
      <c r="F403">
        <v>2</v>
      </c>
      <c r="G403" s="3" t="str">
        <f t="shared" si="6"/>
        <v>2</v>
      </c>
    </row>
    <row r="404" spans="1:7" x14ac:dyDescent="0.25">
      <c r="A404">
        <v>51</v>
      </c>
      <c r="B404" t="s">
        <v>97</v>
      </c>
      <c r="C404" s="3" t="str">
        <f>VLOOKUP(B404,CCG_codes_lookup!$A$3:$C$35,2,FALSE)</f>
        <v>NHS Waltham Forest</v>
      </c>
      <c r="D404" s="3" t="str">
        <f>VLOOKUP(B404,CCG_codes_lookup!$A$3:$D$35,4,FALSE)</f>
        <v>North East London STP</v>
      </c>
      <c r="E404" t="s">
        <v>181</v>
      </c>
      <c r="F404">
        <v>1</v>
      </c>
      <c r="G404" s="3" t="str">
        <f t="shared" si="6"/>
        <v>1</v>
      </c>
    </row>
    <row r="405" spans="1:7" x14ac:dyDescent="0.25">
      <c r="A405">
        <v>27</v>
      </c>
      <c r="B405" t="s">
        <v>49</v>
      </c>
      <c r="C405" s="3" t="str">
        <f>VLOOKUP(B405,CCG_codes_lookup!$A$3:$C$35,2,FALSE)</f>
        <v>NHS Haringey</v>
      </c>
      <c r="D405" s="3" t="str">
        <f>VLOOKUP(B405,CCG_codes_lookup!$A$3:$D$35,4,FALSE)</f>
        <v>North Central London STP</v>
      </c>
      <c r="E405" t="s">
        <v>196</v>
      </c>
      <c r="F405">
        <v>2</v>
      </c>
      <c r="G405" s="3" t="str">
        <f t="shared" si="6"/>
        <v>2</v>
      </c>
    </row>
    <row r="406" spans="1:7" x14ac:dyDescent="0.25">
      <c r="A406">
        <v>38</v>
      </c>
      <c r="B406" t="s">
        <v>85</v>
      </c>
      <c r="C406" s="3" t="str">
        <f>VLOOKUP(B406,CCG_codes_lookup!$A$3:$C$35,2,FALSE)</f>
        <v>NHS Richmond</v>
      </c>
      <c r="D406" s="3" t="str">
        <f>VLOOKUP(B406,CCG_codes_lookup!$A$3:$D$35,4,FALSE)</f>
        <v>South West London STP</v>
      </c>
      <c r="E406" t="s">
        <v>196</v>
      </c>
      <c r="F406">
        <v>1</v>
      </c>
      <c r="G406" s="3" t="str">
        <f t="shared" si="6"/>
        <v>1</v>
      </c>
    </row>
    <row r="407" spans="1:7" x14ac:dyDescent="0.25">
      <c r="A407">
        <v>35</v>
      </c>
      <c r="B407" t="s">
        <v>73</v>
      </c>
      <c r="C407" s="3" t="str">
        <f>VLOOKUP(B407,CCG_codes_lookup!$A$3:$C$35,2,FALSE)</f>
        <v>NHS Lewisham</v>
      </c>
      <c r="D407" s="3" t="str">
        <f>VLOOKUP(B407,CCG_codes_lookup!$A$3:$D$35,4,FALSE)</f>
        <v>South East London STP</v>
      </c>
      <c r="E407" t="s">
        <v>197</v>
      </c>
      <c r="F407">
        <v>2</v>
      </c>
      <c r="G407" s="3" t="str">
        <f t="shared" si="6"/>
        <v>2</v>
      </c>
    </row>
    <row r="408" spans="1:7" x14ac:dyDescent="0.25">
      <c r="A408">
        <v>16</v>
      </c>
      <c r="B408" t="s">
        <v>76</v>
      </c>
      <c r="C408" s="3" t="str">
        <f>VLOOKUP(B408,CCG_codes_lookup!$A$3:$C$35,2,FALSE)</f>
        <v>NHS Merton</v>
      </c>
      <c r="D408" s="3" t="str">
        <f>VLOOKUP(B408,CCG_codes_lookup!$A$3:$D$35,4,FALSE)</f>
        <v>South West London STP</v>
      </c>
      <c r="E408" t="s">
        <v>197</v>
      </c>
      <c r="F408">
        <v>2</v>
      </c>
      <c r="G408" s="3" t="str">
        <f t="shared" si="6"/>
        <v>2</v>
      </c>
    </row>
    <row r="409" spans="1:7" x14ac:dyDescent="0.25">
      <c r="A409">
        <v>12</v>
      </c>
      <c r="B409" t="s">
        <v>30</v>
      </c>
      <c r="C409" s="3" t="str">
        <f>VLOOKUP(B409,CCG_codes_lookup!$A$3:$C$35,2,FALSE)</f>
        <v>NHS City and Hackney</v>
      </c>
      <c r="D409" s="3" t="str">
        <f>VLOOKUP(B409,CCG_codes_lookup!$A$3:$D$35,4,FALSE)</f>
        <v>North East London STP</v>
      </c>
      <c r="E409" t="s">
        <v>196</v>
      </c>
      <c r="F409" t="s">
        <v>109</v>
      </c>
      <c r="G409" s="3" t="str">
        <f t="shared" si="6"/>
        <v>3+</v>
      </c>
    </row>
    <row r="410" spans="1:7" x14ac:dyDescent="0.25">
      <c r="A410">
        <v>16</v>
      </c>
      <c r="B410" t="s">
        <v>64</v>
      </c>
      <c r="C410" s="3" t="str">
        <f>VLOOKUP(B410,CCG_codes_lookup!$A$3:$C$35,2,FALSE)</f>
        <v>NHS Islington</v>
      </c>
      <c r="D410" s="3" t="str">
        <f>VLOOKUP(B410,CCG_codes_lookup!$A$3:$D$35,4,FALSE)</f>
        <v>North Central London STP</v>
      </c>
      <c r="E410" t="s">
        <v>181</v>
      </c>
      <c r="F410" t="s">
        <v>109</v>
      </c>
      <c r="G410" s="3" t="str">
        <f t="shared" si="6"/>
        <v>3+</v>
      </c>
    </row>
    <row r="411" spans="1:7" x14ac:dyDescent="0.25">
      <c r="A411">
        <v>5</v>
      </c>
      <c r="B411" t="s">
        <v>67</v>
      </c>
      <c r="C411" s="3" t="str">
        <f>VLOOKUP(B411,CCG_codes_lookup!$A$3:$C$35,2,FALSE)</f>
        <v>NHS Kingston</v>
      </c>
      <c r="D411" s="3" t="str">
        <f>VLOOKUP(B411,CCG_codes_lookup!$A$3:$D$35,4,FALSE)</f>
        <v>South West London STP</v>
      </c>
      <c r="E411" t="s">
        <v>197</v>
      </c>
      <c r="F411" t="s">
        <v>109</v>
      </c>
      <c r="G411" s="3" t="str">
        <f t="shared" si="6"/>
        <v>3+</v>
      </c>
    </row>
    <row r="412" spans="1:7" x14ac:dyDescent="0.25">
      <c r="A412">
        <v>22</v>
      </c>
      <c r="B412" t="s">
        <v>40</v>
      </c>
      <c r="C412" s="3" t="str">
        <f>VLOOKUP(B412,CCG_codes_lookup!$A$3:$C$35,2,FALSE)</f>
        <v>NHS Enfield</v>
      </c>
      <c r="D412" s="3" t="str">
        <f>VLOOKUP(B412,CCG_codes_lookup!$A$3:$D$35,4,FALSE)</f>
        <v>North Central London STP</v>
      </c>
      <c r="E412" t="s">
        <v>197</v>
      </c>
      <c r="F412" t="s">
        <v>109</v>
      </c>
      <c r="G412" s="3" t="str">
        <f t="shared" si="6"/>
        <v>3+</v>
      </c>
    </row>
    <row r="413" spans="1:7" x14ac:dyDescent="0.25">
      <c r="A413">
        <v>23</v>
      </c>
      <c r="B413" t="s">
        <v>49</v>
      </c>
      <c r="C413" s="3" t="str">
        <f>VLOOKUP(B413,CCG_codes_lookup!$A$3:$C$35,2,FALSE)</f>
        <v>NHS Haringey</v>
      </c>
      <c r="D413" s="3" t="str">
        <f>VLOOKUP(B413,CCG_codes_lookup!$A$3:$D$35,4,FALSE)</f>
        <v>North Central London STP</v>
      </c>
      <c r="E413" t="s">
        <v>181</v>
      </c>
      <c r="F413">
        <v>2</v>
      </c>
      <c r="G413" s="3" t="str">
        <f t="shared" si="6"/>
        <v>2</v>
      </c>
    </row>
    <row r="414" spans="1:7" x14ac:dyDescent="0.25">
      <c r="A414">
        <v>23</v>
      </c>
      <c r="B414" t="s">
        <v>94</v>
      </c>
      <c r="C414" s="3" t="str">
        <f>VLOOKUP(B414,CCG_codes_lookup!$A$3:$C$35,2,FALSE)</f>
        <v>NHS Tower Hamlets</v>
      </c>
      <c r="D414" s="3" t="str">
        <f>VLOOKUP(B414,CCG_codes_lookup!$A$3:$D$35,4,FALSE)</f>
        <v>North East London STP</v>
      </c>
      <c r="E414" t="s">
        <v>196</v>
      </c>
      <c r="F414">
        <v>2</v>
      </c>
      <c r="G414" s="3" t="str">
        <f t="shared" si="6"/>
        <v>2</v>
      </c>
    </row>
    <row r="415" spans="1:7" x14ac:dyDescent="0.25">
      <c r="A415">
        <v>14</v>
      </c>
      <c r="B415" t="s">
        <v>46</v>
      </c>
      <c r="C415" s="3" t="str">
        <f>VLOOKUP(B415,CCG_codes_lookup!$A$3:$C$35,2,FALSE)</f>
        <v>NHS Hammersmith and Fulham</v>
      </c>
      <c r="D415" s="3" t="str">
        <f>VLOOKUP(B415,CCG_codes_lookup!$A$3:$D$35,4,FALSE)</f>
        <v>North West London STP</v>
      </c>
      <c r="E415" t="s">
        <v>181</v>
      </c>
      <c r="F415" t="s">
        <v>109</v>
      </c>
      <c r="G415" s="3" t="str">
        <f t="shared" si="6"/>
        <v>3+</v>
      </c>
    </row>
    <row r="416" spans="1:7" x14ac:dyDescent="0.25">
      <c r="A416">
        <v>37</v>
      </c>
      <c r="B416" t="s">
        <v>37</v>
      </c>
      <c r="C416" s="3" t="str">
        <f>VLOOKUP(B416,CCG_codes_lookup!$A$3:$C$35,2,FALSE)</f>
        <v>NHS Ealing</v>
      </c>
      <c r="D416" s="3" t="str">
        <f>VLOOKUP(B416,CCG_codes_lookup!$A$3:$D$35,4,FALSE)</f>
        <v>North West London STP</v>
      </c>
      <c r="E416" t="s">
        <v>196</v>
      </c>
      <c r="F416" t="s">
        <v>109</v>
      </c>
      <c r="G416" s="3" t="str">
        <f t="shared" si="6"/>
        <v>3+</v>
      </c>
    </row>
    <row r="417" spans="1:7" x14ac:dyDescent="0.25">
      <c r="A417">
        <v>17</v>
      </c>
      <c r="B417" t="s">
        <v>61</v>
      </c>
      <c r="C417" s="3" t="str">
        <f>VLOOKUP(B417,CCG_codes_lookup!$A$3:$C$35,2,FALSE)</f>
        <v>NHS Hounslow</v>
      </c>
      <c r="D417" s="3" t="str">
        <f>VLOOKUP(B417,CCG_codes_lookup!$A$3:$D$35,4,FALSE)</f>
        <v>North West London STP</v>
      </c>
      <c r="E417" t="s">
        <v>181</v>
      </c>
      <c r="F417">
        <v>2</v>
      </c>
      <c r="G417" s="3" t="str">
        <f t="shared" si="6"/>
        <v>2</v>
      </c>
    </row>
    <row r="418" spans="1:7" x14ac:dyDescent="0.25">
      <c r="A418">
        <v>33</v>
      </c>
      <c r="B418" t="s">
        <v>40</v>
      </c>
      <c r="C418" s="3" t="str">
        <f>VLOOKUP(B418,CCG_codes_lookup!$A$3:$C$35,2,FALSE)</f>
        <v>NHS Enfield</v>
      </c>
      <c r="D418" s="3" t="str">
        <f>VLOOKUP(B418,CCG_codes_lookup!$A$3:$D$35,4,FALSE)</f>
        <v>North Central London STP</v>
      </c>
      <c r="E418" t="s">
        <v>196</v>
      </c>
      <c r="F418" t="s">
        <v>109</v>
      </c>
      <c r="G418" s="3" t="str">
        <f t="shared" si="6"/>
        <v>3+</v>
      </c>
    </row>
    <row r="419" spans="1:7" x14ac:dyDescent="0.25">
      <c r="A419">
        <v>30</v>
      </c>
      <c r="B419" t="s">
        <v>85</v>
      </c>
      <c r="C419" s="3" t="str">
        <f>VLOOKUP(B419,CCG_codes_lookup!$A$3:$C$35,2,FALSE)</f>
        <v>NHS Richmond</v>
      </c>
      <c r="D419" s="3" t="str">
        <f>VLOOKUP(B419,CCG_codes_lookup!$A$3:$D$35,4,FALSE)</f>
        <v>South West London STP</v>
      </c>
      <c r="E419" t="s">
        <v>195</v>
      </c>
      <c r="F419" t="s">
        <v>109</v>
      </c>
      <c r="G419" s="3" t="str">
        <f t="shared" si="6"/>
        <v>3+</v>
      </c>
    </row>
    <row r="420" spans="1:7" x14ac:dyDescent="0.25">
      <c r="A420">
        <v>20</v>
      </c>
      <c r="B420" t="s">
        <v>17</v>
      </c>
      <c r="C420" s="3" t="str">
        <f>VLOOKUP(B420,CCG_codes_lookup!$A$3:$C$35,2,FALSE)</f>
        <v>NHS Brent</v>
      </c>
      <c r="D420" s="3" t="str">
        <f>VLOOKUP(B420,CCG_codes_lookup!$A$3:$D$35,4,FALSE)</f>
        <v>North West London STP</v>
      </c>
      <c r="E420" t="s">
        <v>196</v>
      </c>
      <c r="F420" t="s">
        <v>109</v>
      </c>
      <c r="G420" s="3" t="str">
        <f t="shared" si="6"/>
        <v>3+</v>
      </c>
    </row>
    <row r="421" spans="1:7" x14ac:dyDescent="0.25">
      <c r="A421">
        <v>18</v>
      </c>
      <c r="B421" t="s">
        <v>30</v>
      </c>
      <c r="C421" s="3" t="str">
        <f>VLOOKUP(B421,CCG_codes_lookup!$A$3:$C$35,2,FALSE)</f>
        <v>NHS City and Hackney</v>
      </c>
      <c r="D421" s="3" t="str">
        <f>VLOOKUP(B421,CCG_codes_lookup!$A$3:$D$35,4,FALSE)</f>
        <v>North East London STP</v>
      </c>
      <c r="E421" t="s">
        <v>197</v>
      </c>
      <c r="F421">
        <v>2</v>
      </c>
      <c r="G421" s="3" t="str">
        <f t="shared" si="6"/>
        <v>2</v>
      </c>
    </row>
    <row r="422" spans="1:7" x14ac:dyDescent="0.25">
      <c r="A422">
        <v>5</v>
      </c>
      <c r="B422" t="s">
        <v>27</v>
      </c>
      <c r="C422" s="3" t="str">
        <f>VLOOKUP(B422,CCG_codes_lookup!$A$3:$C$35,2,FALSE)</f>
        <v>NHS Central London (Westminster)</v>
      </c>
      <c r="D422" s="3" t="str">
        <f>VLOOKUP(B422,CCG_codes_lookup!$A$3:$D$35,4,FALSE)</f>
        <v>North West London STP</v>
      </c>
      <c r="E422" t="s">
        <v>197</v>
      </c>
      <c r="F422" t="s">
        <v>109</v>
      </c>
      <c r="G422" s="3" t="str">
        <f t="shared" si="6"/>
        <v>3+</v>
      </c>
    </row>
    <row r="423" spans="1:7" x14ac:dyDescent="0.25">
      <c r="A423">
        <v>13</v>
      </c>
      <c r="B423" t="s">
        <v>49</v>
      </c>
      <c r="C423" s="3" t="str">
        <f>VLOOKUP(B423,CCG_codes_lookup!$A$3:$C$35,2,FALSE)</f>
        <v>NHS Haringey</v>
      </c>
      <c r="D423" s="3" t="str">
        <f>VLOOKUP(B423,CCG_codes_lookup!$A$3:$D$35,4,FALSE)</f>
        <v>North Central London STP</v>
      </c>
      <c r="E423" t="s">
        <v>197</v>
      </c>
      <c r="F423" t="s">
        <v>109</v>
      </c>
      <c r="G423" s="3" t="str">
        <f t="shared" si="6"/>
        <v>3+</v>
      </c>
    </row>
    <row r="424" spans="1:7" x14ac:dyDescent="0.25">
      <c r="A424">
        <v>1772</v>
      </c>
      <c r="B424" t="s">
        <v>103</v>
      </c>
      <c r="C424" s="3" t="str">
        <f>VLOOKUP(B424,CCG_codes_lookup!$A$3:$C$35,2,FALSE)</f>
        <v>NHS West Essex</v>
      </c>
      <c r="D424" s="3" t="str">
        <f>VLOOKUP(B424,CCG_codes_lookup!$A$3:$D$35,4,FALSE)</f>
        <v>West Essex</v>
      </c>
      <c r="E424" t="s">
        <v>196</v>
      </c>
      <c r="F424">
        <v>0</v>
      </c>
      <c r="G424" s="3" t="str">
        <f t="shared" si="6"/>
        <v>0</v>
      </c>
    </row>
    <row r="425" spans="1:7" x14ac:dyDescent="0.25">
      <c r="A425">
        <v>2172</v>
      </c>
      <c r="B425" t="s">
        <v>103</v>
      </c>
      <c r="C425" s="3" t="str">
        <f>VLOOKUP(B425,CCG_codes_lookup!$A$3:$C$35,2,FALSE)</f>
        <v>NHS West Essex</v>
      </c>
      <c r="D425" s="3" t="str">
        <f>VLOOKUP(B425,CCG_codes_lookup!$A$3:$D$35,4,FALSE)</f>
        <v>West Essex</v>
      </c>
      <c r="E425" t="s">
        <v>197</v>
      </c>
      <c r="F425">
        <v>0</v>
      </c>
      <c r="G425" s="3" t="str">
        <f t="shared" si="6"/>
        <v>0</v>
      </c>
    </row>
    <row r="426" spans="1:7" x14ac:dyDescent="0.25">
      <c r="A426">
        <v>134</v>
      </c>
      <c r="B426" t="s">
        <v>103</v>
      </c>
      <c r="C426" s="3" t="str">
        <f>VLOOKUP(B426,CCG_codes_lookup!$A$3:$C$35,2,FALSE)</f>
        <v>NHS West Essex</v>
      </c>
      <c r="D426" s="3" t="str">
        <f>VLOOKUP(B426,CCG_codes_lookup!$A$3:$D$35,4,FALSE)</f>
        <v>West Essex</v>
      </c>
      <c r="E426" t="s">
        <v>196</v>
      </c>
      <c r="F426">
        <v>1</v>
      </c>
      <c r="G426" s="3" t="str">
        <f t="shared" si="6"/>
        <v>1</v>
      </c>
    </row>
    <row r="427" spans="1:7" x14ac:dyDescent="0.25">
      <c r="A427">
        <v>1423</v>
      </c>
      <c r="B427" t="s">
        <v>52</v>
      </c>
      <c r="C427" s="3" t="str">
        <f>VLOOKUP(B427,CCG_codes_lookup!$A$3:$C$35,2,FALSE)</f>
        <v>NHS Harrow</v>
      </c>
      <c r="D427" s="3" t="str">
        <f>VLOOKUP(B427,CCG_codes_lookup!$A$3:$D$35,4,FALSE)</f>
        <v>North West London STP</v>
      </c>
      <c r="E427" t="s">
        <v>197</v>
      </c>
      <c r="F427">
        <v>0</v>
      </c>
      <c r="G427" s="3" t="str">
        <f t="shared" si="6"/>
        <v>0</v>
      </c>
    </row>
    <row r="428" spans="1:7" x14ac:dyDescent="0.25">
      <c r="A428">
        <v>1064</v>
      </c>
      <c r="B428" t="s">
        <v>55</v>
      </c>
      <c r="C428" s="3" t="str">
        <f>VLOOKUP(B428,CCG_codes_lookup!$A$3:$C$35,2,FALSE)</f>
        <v>NHS Havering</v>
      </c>
      <c r="D428" s="3" t="str">
        <f>VLOOKUP(B428,CCG_codes_lookup!$A$3:$D$35,4,FALSE)</f>
        <v>North East London STP</v>
      </c>
      <c r="E428" t="s">
        <v>195</v>
      </c>
      <c r="F428">
        <v>0</v>
      </c>
      <c r="G428" s="3" t="str">
        <f t="shared" si="6"/>
        <v>0</v>
      </c>
    </row>
    <row r="429" spans="1:7" x14ac:dyDescent="0.25">
      <c r="A429">
        <v>38</v>
      </c>
      <c r="B429" t="s">
        <v>103</v>
      </c>
      <c r="C429" s="3" t="str">
        <f>VLOOKUP(B429,CCG_codes_lookup!$A$3:$C$35,2,FALSE)</f>
        <v>NHS West Essex</v>
      </c>
      <c r="D429" s="3" t="str">
        <f>VLOOKUP(B429,CCG_codes_lookup!$A$3:$D$35,4,FALSE)</f>
        <v>West Essex</v>
      </c>
      <c r="E429" t="s">
        <v>197</v>
      </c>
      <c r="F429">
        <v>2</v>
      </c>
      <c r="G429" s="3" t="str">
        <f t="shared" si="6"/>
        <v>2</v>
      </c>
    </row>
    <row r="430" spans="1:7" x14ac:dyDescent="0.25">
      <c r="A430">
        <v>112</v>
      </c>
      <c r="B430" t="s">
        <v>103</v>
      </c>
      <c r="C430" s="3" t="str">
        <f>VLOOKUP(B430,CCG_codes_lookup!$A$3:$C$35,2,FALSE)</f>
        <v>NHS West Essex</v>
      </c>
      <c r="D430" s="3" t="str">
        <f>VLOOKUP(B430,CCG_codes_lookup!$A$3:$D$35,4,FALSE)</f>
        <v>West Essex</v>
      </c>
      <c r="E430" t="s">
        <v>181</v>
      </c>
      <c r="F430">
        <v>1</v>
      </c>
      <c r="G430" s="3" t="str">
        <f t="shared" si="6"/>
        <v>1</v>
      </c>
    </row>
    <row r="431" spans="1:7" x14ac:dyDescent="0.25">
      <c r="A431">
        <v>59</v>
      </c>
      <c r="B431" t="s">
        <v>103</v>
      </c>
      <c r="C431" s="3" t="str">
        <f>VLOOKUP(B431,CCG_codes_lookup!$A$3:$C$35,2,FALSE)</f>
        <v>NHS West Essex</v>
      </c>
      <c r="D431" s="3" t="str">
        <f>VLOOKUP(B431,CCG_codes_lookup!$A$3:$D$35,4,FALSE)</f>
        <v>West Essex</v>
      </c>
      <c r="E431" t="s">
        <v>196</v>
      </c>
      <c r="F431">
        <v>2</v>
      </c>
      <c r="G431" s="3" t="str">
        <f t="shared" si="6"/>
        <v>2</v>
      </c>
    </row>
    <row r="432" spans="1:7" x14ac:dyDescent="0.25">
      <c r="A432">
        <v>79</v>
      </c>
      <c r="B432" t="s">
        <v>103</v>
      </c>
      <c r="C432" s="3" t="str">
        <f>VLOOKUP(B432,CCG_codes_lookup!$A$3:$C$35,2,FALSE)</f>
        <v>NHS West Essex</v>
      </c>
      <c r="D432" s="3" t="str">
        <f>VLOOKUP(B432,CCG_codes_lookup!$A$3:$D$35,4,FALSE)</f>
        <v>West Essex</v>
      </c>
      <c r="E432" t="s">
        <v>197</v>
      </c>
      <c r="F432">
        <v>1</v>
      </c>
      <c r="G432" s="3" t="str">
        <f t="shared" si="6"/>
        <v>1</v>
      </c>
    </row>
    <row r="433" spans="1:7" x14ac:dyDescent="0.25">
      <c r="A433">
        <v>649</v>
      </c>
      <c r="B433" t="s">
        <v>43</v>
      </c>
      <c r="C433" s="3" t="str">
        <f>VLOOKUP(B433,CCG_codes_lookup!$A$3:$C$35,2,FALSE)</f>
        <v>NHS Greenwich</v>
      </c>
      <c r="D433" s="3" t="str">
        <f>VLOOKUP(B433,CCG_codes_lookup!$A$3:$D$35,4,FALSE)</f>
        <v>South East London STP</v>
      </c>
      <c r="E433" t="s">
        <v>195</v>
      </c>
      <c r="F433">
        <v>0</v>
      </c>
      <c r="G433" s="3" t="str">
        <f t="shared" si="6"/>
        <v>0</v>
      </c>
    </row>
    <row r="434" spans="1:7" x14ac:dyDescent="0.25">
      <c r="A434">
        <v>29</v>
      </c>
      <c r="B434" t="s">
        <v>103</v>
      </c>
      <c r="C434" s="3" t="str">
        <f>VLOOKUP(B434,CCG_codes_lookup!$A$3:$C$35,2,FALSE)</f>
        <v>NHS West Essex</v>
      </c>
      <c r="D434" s="3" t="str">
        <f>VLOOKUP(B434,CCG_codes_lookup!$A$3:$D$35,4,FALSE)</f>
        <v>West Essex</v>
      </c>
      <c r="E434" t="s">
        <v>196</v>
      </c>
      <c r="F434" t="s">
        <v>109</v>
      </c>
      <c r="G434" s="3" t="str">
        <f t="shared" si="6"/>
        <v>3+</v>
      </c>
    </row>
    <row r="435" spans="1:7" x14ac:dyDescent="0.25">
      <c r="A435">
        <v>2104</v>
      </c>
      <c r="B435" t="s">
        <v>100</v>
      </c>
      <c r="C435" s="3" t="str">
        <f>VLOOKUP(B435,CCG_codes_lookup!$A$3:$C$35,2,FALSE)</f>
        <v>NHS Wandsworth</v>
      </c>
      <c r="D435" s="3" t="str">
        <f>VLOOKUP(B435,CCG_codes_lookup!$A$3:$D$35,4,FALSE)</f>
        <v>South West London STP</v>
      </c>
      <c r="E435" t="s">
        <v>197</v>
      </c>
      <c r="F435">
        <v>0</v>
      </c>
      <c r="G435" s="3" t="str">
        <f t="shared" si="6"/>
        <v>0</v>
      </c>
    </row>
    <row r="436" spans="1:7" x14ac:dyDescent="0.25">
      <c r="A436">
        <v>195</v>
      </c>
      <c r="B436" t="s">
        <v>5</v>
      </c>
      <c r="C436" s="3" t="str">
        <f>VLOOKUP(B436,CCG_codes_lookup!$A$3:$C$35,2,FALSE)</f>
        <v>NHS Barking &amp; Dagenham</v>
      </c>
      <c r="D436" s="3" t="str">
        <f>VLOOKUP(B436,CCG_codes_lookup!$A$3:$D$35,4,FALSE)</f>
        <v>North East London STP</v>
      </c>
      <c r="E436" t="s">
        <v>181</v>
      </c>
      <c r="F436">
        <v>0</v>
      </c>
      <c r="G436" s="3" t="str">
        <f t="shared" si="6"/>
        <v>0</v>
      </c>
    </row>
    <row r="437" spans="1:7" x14ac:dyDescent="0.25">
      <c r="A437">
        <v>1198</v>
      </c>
      <c r="B437" t="s">
        <v>40</v>
      </c>
      <c r="C437" s="3" t="str">
        <f>VLOOKUP(B437,CCG_codes_lookup!$A$3:$C$35,2,FALSE)</f>
        <v>NHS Enfield</v>
      </c>
      <c r="D437" s="3" t="str">
        <f>VLOOKUP(B437,CCG_codes_lookup!$A$3:$D$35,4,FALSE)</f>
        <v>North Central London STP</v>
      </c>
      <c r="E437" t="s">
        <v>196</v>
      </c>
      <c r="F437">
        <v>0</v>
      </c>
      <c r="G437" s="3" t="str">
        <f t="shared" si="6"/>
        <v>0</v>
      </c>
    </row>
    <row r="438" spans="1:7" x14ac:dyDescent="0.25">
      <c r="A438">
        <v>56</v>
      </c>
      <c r="B438" t="s">
        <v>58</v>
      </c>
      <c r="C438" s="3" t="str">
        <f>VLOOKUP(B438,CCG_codes_lookup!$A$3:$C$35,2,FALSE)</f>
        <v>NHS Hillingdon</v>
      </c>
      <c r="D438" s="3" t="str">
        <f>VLOOKUP(B438,CCG_codes_lookup!$A$3:$D$35,4,FALSE)</f>
        <v>North West London STP</v>
      </c>
      <c r="E438" t="s">
        <v>196</v>
      </c>
      <c r="F438">
        <v>2</v>
      </c>
      <c r="G438" s="3" t="str">
        <f t="shared" si="6"/>
        <v>2</v>
      </c>
    </row>
    <row r="439" spans="1:7" x14ac:dyDescent="0.25">
      <c r="A439">
        <v>24</v>
      </c>
      <c r="B439" t="s">
        <v>37</v>
      </c>
      <c r="C439" s="3" t="str">
        <f>VLOOKUP(B439,CCG_codes_lookup!$A$3:$C$35,2,FALSE)</f>
        <v>NHS Ealing</v>
      </c>
      <c r="D439" s="3" t="str">
        <f>VLOOKUP(B439,CCG_codes_lookup!$A$3:$D$35,4,FALSE)</f>
        <v>North West London STP</v>
      </c>
      <c r="E439" t="s">
        <v>197</v>
      </c>
      <c r="F439" t="s">
        <v>109</v>
      </c>
      <c r="G439" s="3" t="str">
        <f t="shared" si="6"/>
        <v>3+</v>
      </c>
    </row>
    <row r="440" spans="1:7" x14ac:dyDescent="0.25">
      <c r="A440">
        <v>979</v>
      </c>
      <c r="B440" t="s">
        <v>70</v>
      </c>
      <c r="C440" s="3" t="str">
        <f>VLOOKUP(B440,CCG_codes_lookup!$A$3:$C$35,2,FALSE)</f>
        <v>NHS Lambeth</v>
      </c>
      <c r="D440" s="3" t="str">
        <f>VLOOKUP(B440,CCG_codes_lookup!$A$3:$D$35,4,FALSE)</f>
        <v>South East London STP</v>
      </c>
      <c r="E440" t="s">
        <v>196</v>
      </c>
      <c r="F440">
        <v>0</v>
      </c>
      <c r="G440" s="3" t="str">
        <f t="shared" si="6"/>
        <v>0</v>
      </c>
    </row>
    <row r="441" spans="1:7" x14ac:dyDescent="0.25">
      <c r="A441">
        <v>219</v>
      </c>
      <c r="B441" t="s">
        <v>97</v>
      </c>
      <c r="C441" s="3" t="str">
        <f>VLOOKUP(B441,CCG_codes_lookup!$A$3:$C$35,2,FALSE)</f>
        <v>NHS Waltham Forest</v>
      </c>
      <c r="D441" s="3" t="str">
        <f>VLOOKUP(B441,CCG_codes_lookup!$A$3:$D$35,4,FALSE)</f>
        <v>North East London STP</v>
      </c>
      <c r="E441" t="s">
        <v>195</v>
      </c>
      <c r="G441" s="3" t="str">
        <f t="shared" si="6"/>
        <v>Cases diagnosed prior to 2007 (no Charlson score)</v>
      </c>
    </row>
    <row r="442" spans="1:7" x14ac:dyDescent="0.25">
      <c r="A442">
        <v>615</v>
      </c>
      <c r="B442" t="s">
        <v>49</v>
      </c>
      <c r="C442" s="3" t="str">
        <f>VLOOKUP(B442,CCG_codes_lookup!$A$3:$C$35,2,FALSE)</f>
        <v>NHS Haringey</v>
      </c>
      <c r="D442" s="3" t="str">
        <f>VLOOKUP(B442,CCG_codes_lookup!$A$3:$D$35,4,FALSE)</f>
        <v>North Central London STP</v>
      </c>
      <c r="E442" t="s">
        <v>195</v>
      </c>
      <c r="F442">
        <v>0</v>
      </c>
      <c r="G442" s="3" t="str">
        <f t="shared" si="6"/>
        <v>0</v>
      </c>
    </row>
    <row r="443" spans="1:7" x14ac:dyDescent="0.25">
      <c r="A443">
        <v>62</v>
      </c>
      <c r="B443" t="s">
        <v>67</v>
      </c>
      <c r="C443" s="3" t="str">
        <f>VLOOKUP(B443,CCG_codes_lookup!$A$3:$C$35,2,FALSE)</f>
        <v>NHS Kingston</v>
      </c>
      <c r="D443" s="3" t="str">
        <f>VLOOKUP(B443,CCG_codes_lookup!$A$3:$D$35,4,FALSE)</f>
        <v>South West London STP</v>
      </c>
      <c r="E443" t="s">
        <v>195</v>
      </c>
      <c r="F443">
        <v>1</v>
      </c>
      <c r="G443" s="3" t="str">
        <f t="shared" si="6"/>
        <v>1</v>
      </c>
    </row>
    <row r="444" spans="1:7" x14ac:dyDescent="0.25">
      <c r="A444">
        <v>517</v>
      </c>
      <c r="B444" t="s">
        <v>43</v>
      </c>
      <c r="C444" s="3" t="str">
        <f>VLOOKUP(B444,CCG_codes_lookup!$A$3:$C$35,2,FALSE)</f>
        <v>NHS Greenwich</v>
      </c>
      <c r="D444" s="3" t="str">
        <f>VLOOKUP(B444,CCG_codes_lookup!$A$3:$D$35,4,FALSE)</f>
        <v>South East London STP</v>
      </c>
      <c r="E444" t="s">
        <v>196</v>
      </c>
      <c r="G444" s="3" t="str">
        <f t="shared" si="6"/>
        <v>Cases diagnosed prior to 2007 (no Charlson score)</v>
      </c>
    </row>
    <row r="445" spans="1:7" x14ac:dyDescent="0.25">
      <c r="A445">
        <v>542</v>
      </c>
      <c r="B445" t="s">
        <v>49</v>
      </c>
      <c r="C445" s="3" t="str">
        <f>VLOOKUP(B445,CCG_codes_lookup!$A$3:$C$35,2,FALSE)</f>
        <v>NHS Haringey</v>
      </c>
      <c r="D445" s="3" t="str">
        <f>VLOOKUP(B445,CCG_codes_lookup!$A$3:$D$35,4,FALSE)</f>
        <v>North Central London STP</v>
      </c>
      <c r="E445" t="s">
        <v>196</v>
      </c>
      <c r="G445" s="3" t="str">
        <f t="shared" si="6"/>
        <v>Cases diagnosed prior to 2007 (no Charlson score)</v>
      </c>
    </row>
    <row r="446" spans="1:7" x14ac:dyDescent="0.25">
      <c r="A446">
        <v>21</v>
      </c>
      <c r="B446" t="s">
        <v>79</v>
      </c>
      <c r="C446" s="3" t="str">
        <f>VLOOKUP(B446,CCG_codes_lookup!$A$3:$C$35,2,FALSE)</f>
        <v>NHS Newham</v>
      </c>
      <c r="D446" s="3" t="str">
        <f>VLOOKUP(B446,CCG_codes_lookup!$A$3:$D$35,4,FALSE)</f>
        <v>North East London STP</v>
      </c>
      <c r="E446" t="s">
        <v>196</v>
      </c>
      <c r="F446" t="s">
        <v>109</v>
      </c>
      <c r="G446" s="3" t="str">
        <f t="shared" si="6"/>
        <v>3+</v>
      </c>
    </row>
    <row r="447" spans="1:7" x14ac:dyDescent="0.25">
      <c r="A447">
        <v>2198</v>
      </c>
      <c r="B447" t="s">
        <v>70</v>
      </c>
      <c r="C447" s="3" t="str">
        <f>VLOOKUP(B447,CCG_codes_lookup!$A$3:$C$35,2,FALSE)</f>
        <v>NHS Lambeth</v>
      </c>
      <c r="D447" s="3" t="str">
        <f>VLOOKUP(B447,CCG_codes_lookup!$A$3:$D$35,4,FALSE)</f>
        <v>South East London STP</v>
      </c>
      <c r="E447" t="s">
        <v>197</v>
      </c>
      <c r="F447">
        <v>0</v>
      </c>
      <c r="G447" s="3" t="str">
        <f t="shared" si="6"/>
        <v>0</v>
      </c>
    </row>
    <row r="448" spans="1:7" x14ac:dyDescent="0.25">
      <c r="A448">
        <v>1427</v>
      </c>
      <c r="B448" t="s">
        <v>88</v>
      </c>
      <c r="C448" s="3" t="str">
        <f>VLOOKUP(B448,CCG_codes_lookup!$A$3:$C$35,2,FALSE)</f>
        <v>NHS Southwark</v>
      </c>
      <c r="D448" s="3" t="str">
        <f>VLOOKUP(B448,CCG_codes_lookup!$A$3:$D$35,4,FALSE)</f>
        <v>South East London STP</v>
      </c>
      <c r="E448" t="s">
        <v>197</v>
      </c>
      <c r="G448" s="3" t="str">
        <f t="shared" si="6"/>
        <v>Cases diagnosed prior to 2007 (no Charlson score)</v>
      </c>
    </row>
    <row r="449" spans="1:7" x14ac:dyDescent="0.25">
      <c r="A449">
        <v>1486</v>
      </c>
      <c r="B449" t="s">
        <v>24</v>
      </c>
      <c r="C449" s="3" t="str">
        <f>VLOOKUP(B449,CCG_codes_lookup!$A$3:$C$35,2,FALSE)</f>
        <v>NHS Camden</v>
      </c>
      <c r="D449" s="3" t="str">
        <f>VLOOKUP(B449,CCG_codes_lookup!$A$3:$D$35,4,FALSE)</f>
        <v>North Central London STP</v>
      </c>
      <c r="E449" t="s">
        <v>197</v>
      </c>
      <c r="F449">
        <v>0</v>
      </c>
      <c r="G449" s="3" t="str">
        <f t="shared" si="6"/>
        <v>0</v>
      </c>
    </row>
    <row r="450" spans="1:7" x14ac:dyDescent="0.25">
      <c r="A450">
        <v>45</v>
      </c>
      <c r="B450" t="s">
        <v>5</v>
      </c>
      <c r="C450" s="3" t="str">
        <f>VLOOKUP(B450,CCG_codes_lookup!$A$3:$C$35,2,FALSE)</f>
        <v>NHS Barking &amp; Dagenham</v>
      </c>
      <c r="D450" s="3" t="str">
        <f>VLOOKUP(B450,CCG_codes_lookup!$A$3:$D$35,4,FALSE)</f>
        <v>North East London STP</v>
      </c>
      <c r="E450" t="s">
        <v>195</v>
      </c>
      <c r="F450">
        <v>2</v>
      </c>
      <c r="G450" s="3" t="str">
        <f t="shared" si="6"/>
        <v>2</v>
      </c>
    </row>
    <row r="451" spans="1:7" x14ac:dyDescent="0.25">
      <c r="A451">
        <v>322</v>
      </c>
      <c r="B451" t="s">
        <v>91</v>
      </c>
      <c r="C451" s="3" t="str">
        <f>VLOOKUP(B451,CCG_codes_lookup!$A$3:$C$35,2,FALSE)</f>
        <v>NHS Sutton</v>
      </c>
      <c r="D451" s="3" t="str">
        <f>VLOOKUP(B451,CCG_codes_lookup!$A$3:$D$35,4,FALSE)</f>
        <v>South West London STP</v>
      </c>
      <c r="E451" t="s">
        <v>195</v>
      </c>
      <c r="G451" s="3" t="str">
        <f t="shared" ref="G451:G514" si="7">IF(ISBLANK(F451)=TRUE,"Cases diagnosed prior to 2007 (no Charlson score)",IF(F451=0,"0",IF(F451=1,"1",IF(F451=2,"2",IF(F451="3+","3+","check")))))</f>
        <v>Cases diagnosed prior to 2007 (no Charlson score)</v>
      </c>
    </row>
    <row r="452" spans="1:7" x14ac:dyDescent="0.25">
      <c r="A452">
        <v>698</v>
      </c>
      <c r="B452" t="s">
        <v>73</v>
      </c>
      <c r="C452" s="3" t="str">
        <f>VLOOKUP(B452,CCG_codes_lookup!$A$3:$C$35,2,FALSE)</f>
        <v>NHS Lewisham</v>
      </c>
      <c r="D452" s="3" t="str">
        <f>VLOOKUP(B452,CCG_codes_lookup!$A$3:$D$35,4,FALSE)</f>
        <v>South East London STP</v>
      </c>
      <c r="E452" t="s">
        <v>195</v>
      </c>
      <c r="F452">
        <v>0</v>
      </c>
      <c r="G452" s="3" t="str">
        <f t="shared" si="7"/>
        <v>0</v>
      </c>
    </row>
    <row r="453" spans="1:7" x14ac:dyDescent="0.25">
      <c r="A453">
        <v>1289</v>
      </c>
      <c r="B453" t="s">
        <v>37</v>
      </c>
      <c r="C453" s="3" t="str">
        <f>VLOOKUP(B453,CCG_codes_lookup!$A$3:$C$35,2,FALSE)</f>
        <v>NHS Ealing</v>
      </c>
      <c r="D453" s="3" t="str">
        <f>VLOOKUP(B453,CCG_codes_lookup!$A$3:$D$35,4,FALSE)</f>
        <v>North West London STP</v>
      </c>
      <c r="E453" t="s">
        <v>196</v>
      </c>
      <c r="F453">
        <v>0</v>
      </c>
      <c r="G453" s="3" t="str">
        <f t="shared" si="7"/>
        <v>0</v>
      </c>
    </row>
    <row r="454" spans="1:7" x14ac:dyDescent="0.25">
      <c r="A454">
        <v>1960</v>
      </c>
      <c r="B454" t="s">
        <v>37</v>
      </c>
      <c r="C454" s="3" t="str">
        <f>VLOOKUP(B454,CCG_codes_lookup!$A$3:$C$35,2,FALSE)</f>
        <v>NHS Ealing</v>
      </c>
      <c r="D454" s="3" t="str">
        <f>VLOOKUP(B454,CCG_codes_lookup!$A$3:$D$35,4,FALSE)</f>
        <v>North West London STP</v>
      </c>
      <c r="E454" t="s">
        <v>197</v>
      </c>
      <c r="F454">
        <v>0</v>
      </c>
      <c r="G454" s="3" t="str">
        <f t="shared" si="7"/>
        <v>0</v>
      </c>
    </row>
    <row r="455" spans="1:7" x14ac:dyDescent="0.25">
      <c r="A455">
        <v>1961</v>
      </c>
      <c r="B455" t="s">
        <v>73</v>
      </c>
      <c r="C455" s="3" t="str">
        <f>VLOOKUP(B455,CCG_codes_lookup!$A$3:$C$35,2,FALSE)</f>
        <v>NHS Lewisham</v>
      </c>
      <c r="D455" s="3" t="str">
        <f>VLOOKUP(B455,CCG_codes_lookup!$A$3:$D$35,4,FALSE)</f>
        <v>South East London STP</v>
      </c>
      <c r="E455" t="s">
        <v>197</v>
      </c>
      <c r="F455">
        <v>0</v>
      </c>
      <c r="G455" s="3" t="str">
        <f t="shared" si="7"/>
        <v>0</v>
      </c>
    </row>
    <row r="456" spans="1:7" x14ac:dyDescent="0.25">
      <c r="A456">
        <v>759</v>
      </c>
      <c r="B456" t="s">
        <v>91</v>
      </c>
      <c r="C456" s="3" t="str">
        <f>VLOOKUP(B456,CCG_codes_lookup!$A$3:$C$35,2,FALSE)</f>
        <v>NHS Sutton</v>
      </c>
      <c r="D456" s="3" t="str">
        <f>VLOOKUP(B456,CCG_codes_lookup!$A$3:$D$35,4,FALSE)</f>
        <v>South West London STP</v>
      </c>
      <c r="E456" t="s">
        <v>195</v>
      </c>
      <c r="F456">
        <v>0</v>
      </c>
      <c r="G456" s="3" t="str">
        <f t="shared" si="7"/>
        <v>0</v>
      </c>
    </row>
    <row r="457" spans="1:7" x14ac:dyDescent="0.25">
      <c r="A457">
        <v>457</v>
      </c>
      <c r="B457" t="s">
        <v>94</v>
      </c>
      <c r="C457" s="3" t="str">
        <f>VLOOKUP(B457,CCG_codes_lookup!$A$3:$C$35,2,FALSE)</f>
        <v>NHS Tower Hamlets</v>
      </c>
      <c r="D457" s="3" t="str">
        <f>VLOOKUP(B457,CCG_codes_lookup!$A$3:$D$35,4,FALSE)</f>
        <v>North East London STP</v>
      </c>
      <c r="E457" t="s">
        <v>196</v>
      </c>
      <c r="F457">
        <v>0</v>
      </c>
      <c r="G457" s="3" t="str">
        <f t="shared" si="7"/>
        <v>0</v>
      </c>
    </row>
    <row r="458" spans="1:7" x14ac:dyDescent="0.25">
      <c r="A458">
        <v>52</v>
      </c>
      <c r="B458" t="s">
        <v>67</v>
      </c>
      <c r="C458" s="3" t="str">
        <f>VLOOKUP(B458,CCG_codes_lookup!$A$3:$C$35,2,FALSE)</f>
        <v>NHS Kingston</v>
      </c>
      <c r="D458" s="3" t="str">
        <f>VLOOKUP(B458,CCG_codes_lookup!$A$3:$D$35,4,FALSE)</f>
        <v>South West London STP</v>
      </c>
      <c r="E458" t="s">
        <v>181</v>
      </c>
      <c r="G458" s="3" t="str">
        <f t="shared" si="7"/>
        <v>Cases diagnosed prior to 2007 (no Charlson score)</v>
      </c>
    </row>
    <row r="459" spans="1:7" x14ac:dyDescent="0.25">
      <c r="A459">
        <v>13</v>
      </c>
      <c r="B459" t="s">
        <v>27</v>
      </c>
      <c r="C459" s="3" t="str">
        <f>VLOOKUP(B459,CCG_codes_lookup!$A$3:$C$35,2,FALSE)</f>
        <v>NHS Central London (Westminster)</v>
      </c>
      <c r="D459" s="3" t="str">
        <f>VLOOKUP(B459,CCG_codes_lookup!$A$3:$D$35,4,FALSE)</f>
        <v>North West London STP</v>
      </c>
      <c r="E459" t="s">
        <v>197</v>
      </c>
      <c r="F459">
        <v>2</v>
      </c>
      <c r="G459" s="3" t="str">
        <f t="shared" si="7"/>
        <v>2</v>
      </c>
    </row>
    <row r="460" spans="1:7" x14ac:dyDescent="0.25">
      <c r="A460">
        <v>125</v>
      </c>
      <c r="B460" t="s">
        <v>40</v>
      </c>
      <c r="C460" s="3" t="str">
        <f>VLOOKUP(B460,CCG_codes_lookup!$A$3:$C$35,2,FALSE)</f>
        <v>NHS Enfield</v>
      </c>
      <c r="D460" s="3" t="str">
        <f>VLOOKUP(B460,CCG_codes_lookup!$A$3:$D$35,4,FALSE)</f>
        <v>North Central London STP</v>
      </c>
      <c r="E460" t="s">
        <v>195</v>
      </c>
      <c r="F460">
        <v>1</v>
      </c>
      <c r="G460" s="3" t="str">
        <f t="shared" si="7"/>
        <v>1</v>
      </c>
    </row>
    <row r="461" spans="1:7" x14ac:dyDescent="0.25">
      <c r="A461">
        <v>42</v>
      </c>
      <c r="B461" t="s">
        <v>33</v>
      </c>
      <c r="C461" s="3" t="str">
        <f>VLOOKUP(B461,CCG_codes_lookup!$A$3:$C$35,2,FALSE)</f>
        <v>NHS Croydon</v>
      </c>
      <c r="D461" s="3" t="str">
        <f>VLOOKUP(B461,CCG_codes_lookup!$A$3:$D$35,4,FALSE)</f>
        <v>South West London STP</v>
      </c>
      <c r="E461" t="s">
        <v>181</v>
      </c>
      <c r="F461">
        <v>2</v>
      </c>
      <c r="G461" s="3" t="str">
        <f t="shared" si="7"/>
        <v>2</v>
      </c>
    </row>
    <row r="462" spans="1:7" x14ac:dyDescent="0.25">
      <c r="A462">
        <v>773</v>
      </c>
      <c r="B462" t="s">
        <v>13</v>
      </c>
      <c r="C462" s="3" t="str">
        <f>VLOOKUP(B462,CCG_codes_lookup!$A$3:$C$35,2,FALSE)</f>
        <v>NHS Bexley</v>
      </c>
      <c r="D462" s="3" t="str">
        <f>VLOOKUP(B462,CCG_codes_lookup!$A$3:$D$35,4,FALSE)</f>
        <v>South East London STP</v>
      </c>
      <c r="E462" t="s">
        <v>196</v>
      </c>
      <c r="G462" s="3" t="str">
        <f t="shared" si="7"/>
        <v>Cases diagnosed prior to 2007 (no Charlson score)</v>
      </c>
    </row>
    <row r="463" spans="1:7" x14ac:dyDescent="0.25">
      <c r="A463">
        <v>45</v>
      </c>
      <c r="B463" t="s">
        <v>107</v>
      </c>
      <c r="C463" s="3" t="str">
        <f>VLOOKUP(B463,CCG_codes_lookup!$A$3:$C$35,2,FALSE)</f>
        <v>NHS West London</v>
      </c>
      <c r="D463" s="3" t="str">
        <f>VLOOKUP(B463,CCG_codes_lookup!$A$3:$D$35,4,FALSE)</f>
        <v>North West London STP</v>
      </c>
      <c r="E463" t="s">
        <v>181</v>
      </c>
      <c r="F463">
        <v>1</v>
      </c>
      <c r="G463" s="3" t="str">
        <f t="shared" si="7"/>
        <v>1</v>
      </c>
    </row>
    <row r="464" spans="1:7" x14ac:dyDescent="0.25">
      <c r="A464">
        <v>56</v>
      </c>
      <c r="B464" t="s">
        <v>33</v>
      </c>
      <c r="C464" s="3" t="str">
        <f>VLOOKUP(B464,CCG_codes_lookup!$A$3:$C$35,2,FALSE)</f>
        <v>NHS Croydon</v>
      </c>
      <c r="D464" s="3" t="str">
        <f>VLOOKUP(B464,CCG_codes_lookup!$A$3:$D$35,4,FALSE)</f>
        <v>South West London STP</v>
      </c>
      <c r="E464" t="s">
        <v>195</v>
      </c>
      <c r="F464" t="s">
        <v>109</v>
      </c>
      <c r="G464" s="3" t="str">
        <f t="shared" si="7"/>
        <v>3+</v>
      </c>
    </row>
    <row r="465" spans="1:7" x14ac:dyDescent="0.25">
      <c r="A465">
        <v>43</v>
      </c>
      <c r="B465" t="s">
        <v>33</v>
      </c>
      <c r="C465" s="3" t="str">
        <f>VLOOKUP(B465,CCG_codes_lookup!$A$3:$C$35,2,FALSE)</f>
        <v>NHS Croydon</v>
      </c>
      <c r="D465" s="3" t="str">
        <f>VLOOKUP(B465,CCG_codes_lookup!$A$3:$D$35,4,FALSE)</f>
        <v>South West London STP</v>
      </c>
      <c r="E465" t="s">
        <v>181</v>
      </c>
      <c r="F465" t="s">
        <v>109</v>
      </c>
      <c r="G465" s="3" t="str">
        <f t="shared" si="7"/>
        <v>3+</v>
      </c>
    </row>
    <row r="466" spans="1:7" x14ac:dyDescent="0.25">
      <c r="A466">
        <v>47</v>
      </c>
      <c r="B466" t="s">
        <v>37</v>
      </c>
      <c r="C466" s="3" t="str">
        <f>VLOOKUP(B466,CCG_codes_lookup!$A$3:$C$35,2,FALSE)</f>
        <v>NHS Ealing</v>
      </c>
      <c r="D466" s="3" t="str">
        <f>VLOOKUP(B466,CCG_codes_lookup!$A$3:$D$35,4,FALSE)</f>
        <v>North West London STP</v>
      </c>
      <c r="E466" t="s">
        <v>196</v>
      </c>
      <c r="F466">
        <v>2</v>
      </c>
      <c r="G466" s="3" t="str">
        <f t="shared" si="7"/>
        <v>2</v>
      </c>
    </row>
    <row r="467" spans="1:7" x14ac:dyDescent="0.25">
      <c r="A467">
        <v>72</v>
      </c>
      <c r="B467" t="s">
        <v>100</v>
      </c>
      <c r="C467" s="3" t="str">
        <f>VLOOKUP(B467,CCG_codes_lookup!$A$3:$C$35,2,FALSE)</f>
        <v>NHS Wandsworth</v>
      </c>
      <c r="D467" s="3" t="str">
        <f>VLOOKUP(B467,CCG_codes_lookup!$A$3:$D$35,4,FALSE)</f>
        <v>South West London STP</v>
      </c>
      <c r="E467" t="s">
        <v>181</v>
      </c>
      <c r="G467" s="3" t="str">
        <f t="shared" si="7"/>
        <v>Cases diagnosed prior to 2007 (no Charlson score)</v>
      </c>
    </row>
    <row r="468" spans="1:7" x14ac:dyDescent="0.25">
      <c r="A468">
        <v>31</v>
      </c>
      <c r="B468" t="s">
        <v>107</v>
      </c>
      <c r="C468" s="3" t="str">
        <f>VLOOKUP(B468,CCG_codes_lookup!$A$3:$C$35,2,FALSE)</f>
        <v>NHS West London</v>
      </c>
      <c r="D468" s="3" t="str">
        <f>VLOOKUP(B468,CCG_codes_lookup!$A$3:$D$35,4,FALSE)</f>
        <v>North West London STP</v>
      </c>
      <c r="E468" t="s">
        <v>196</v>
      </c>
      <c r="F468">
        <v>2</v>
      </c>
      <c r="G468" s="3" t="str">
        <f t="shared" si="7"/>
        <v>2</v>
      </c>
    </row>
    <row r="469" spans="1:7" x14ac:dyDescent="0.25">
      <c r="A469">
        <v>62</v>
      </c>
      <c r="B469" t="s">
        <v>76</v>
      </c>
      <c r="C469" s="3" t="str">
        <f>VLOOKUP(B469,CCG_codes_lookup!$A$3:$C$35,2,FALSE)</f>
        <v>NHS Merton</v>
      </c>
      <c r="D469" s="3" t="str">
        <f>VLOOKUP(B469,CCG_codes_lookup!$A$3:$D$35,4,FALSE)</f>
        <v>South West London STP</v>
      </c>
      <c r="E469" t="s">
        <v>196</v>
      </c>
      <c r="F469">
        <v>1</v>
      </c>
      <c r="G469" s="3" t="str">
        <f t="shared" si="7"/>
        <v>1</v>
      </c>
    </row>
    <row r="470" spans="1:7" x14ac:dyDescent="0.25">
      <c r="A470">
        <v>35</v>
      </c>
      <c r="B470" t="s">
        <v>82</v>
      </c>
      <c r="C470" s="3" t="str">
        <f>VLOOKUP(B470,CCG_codes_lookup!$A$3:$C$35,2,FALSE)</f>
        <v>NHS Redbridge</v>
      </c>
      <c r="D470" s="3" t="str">
        <f>VLOOKUP(B470,CCG_codes_lookup!$A$3:$D$35,4,FALSE)</f>
        <v>North East London STP</v>
      </c>
      <c r="E470" t="s">
        <v>181</v>
      </c>
      <c r="F470">
        <v>2</v>
      </c>
      <c r="G470" s="3" t="str">
        <f t="shared" si="7"/>
        <v>2</v>
      </c>
    </row>
    <row r="471" spans="1:7" x14ac:dyDescent="0.25">
      <c r="A471">
        <v>54</v>
      </c>
      <c r="B471" t="s">
        <v>107</v>
      </c>
      <c r="C471" s="3" t="str">
        <f>VLOOKUP(B471,CCG_codes_lookup!$A$3:$C$35,2,FALSE)</f>
        <v>NHS West London</v>
      </c>
      <c r="D471" s="3" t="str">
        <f>VLOOKUP(B471,CCG_codes_lookup!$A$3:$D$35,4,FALSE)</f>
        <v>North West London STP</v>
      </c>
      <c r="E471" t="s">
        <v>196</v>
      </c>
      <c r="F471">
        <v>1</v>
      </c>
      <c r="G471" s="3" t="str">
        <f t="shared" si="7"/>
        <v>1</v>
      </c>
    </row>
    <row r="472" spans="1:7" x14ac:dyDescent="0.25">
      <c r="A472">
        <v>183</v>
      </c>
      <c r="B472" t="s">
        <v>30</v>
      </c>
      <c r="C472" s="3" t="str">
        <f>VLOOKUP(B472,CCG_codes_lookup!$A$3:$C$35,2,FALSE)</f>
        <v>NHS City and Hackney</v>
      </c>
      <c r="D472" s="3" t="str">
        <f>VLOOKUP(B472,CCG_codes_lookup!$A$3:$D$35,4,FALSE)</f>
        <v>North East London STP</v>
      </c>
      <c r="E472" t="s">
        <v>181</v>
      </c>
      <c r="F472">
        <v>0</v>
      </c>
      <c r="G472" s="3" t="str">
        <f t="shared" si="7"/>
        <v>0</v>
      </c>
    </row>
    <row r="473" spans="1:7" x14ac:dyDescent="0.25">
      <c r="A473">
        <v>36</v>
      </c>
      <c r="B473" t="s">
        <v>79</v>
      </c>
      <c r="C473" s="3" t="str">
        <f>VLOOKUP(B473,CCG_codes_lookup!$A$3:$C$35,2,FALSE)</f>
        <v>NHS Newham</v>
      </c>
      <c r="D473" s="3" t="str">
        <f>VLOOKUP(B473,CCG_codes_lookup!$A$3:$D$35,4,FALSE)</f>
        <v>North East London STP</v>
      </c>
      <c r="E473" t="s">
        <v>181</v>
      </c>
      <c r="G473" s="3" t="str">
        <f t="shared" si="7"/>
        <v>Cases diagnosed prior to 2007 (no Charlson score)</v>
      </c>
    </row>
    <row r="474" spans="1:7" x14ac:dyDescent="0.25">
      <c r="A474">
        <v>140</v>
      </c>
      <c r="B474" t="s">
        <v>33</v>
      </c>
      <c r="C474" s="3" t="str">
        <f>VLOOKUP(B474,CCG_codes_lookup!$A$3:$C$35,2,FALSE)</f>
        <v>NHS Croydon</v>
      </c>
      <c r="D474" s="3" t="str">
        <f>VLOOKUP(B474,CCG_codes_lookup!$A$3:$D$35,4,FALSE)</f>
        <v>South West London STP</v>
      </c>
      <c r="E474" t="s">
        <v>196</v>
      </c>
      <c r="F474">
        <v>1</v>
      </c>
      <c r="G474" s="3" t="str">
        <f t="shared" si="7"/>
        <v>1</v>
      </c>
    </row>
    <row r="475" spans="1:7" x14ac:dyDescent="0.25">
      <c r="A475">
        <v>18</v>
      </c>
      <c r="B475" t="s">
        <v>30</v>
      </c>
      <c r="C475" s="3" t="str">
        <f>VLOOKUP(B475,CCG_codes_lookup!$A$3:$C$35,2,FALSE)</f>
        <v>NHS City and Hackney</v>
      </c>
      <c r="D475" s="3" t="str">
        <f>VLOOKUP(B475,CCG_codes_lookup!$A$3:$D$35,4,FALSE)</f>
        <v>North East London STP</v>
      </c>
      <c r="E475" t="s">
        <v>197</v>
      </c>
      <c r="F475" t="s">
        <v>109</v>
      </c>
      <c r="G475" s="3" t="str">
        <f t="shared" si="7"/>
        <v>3+</v>
      </c>
    </row>
    <row r="476" spans="1:7" x14ac:dyDescent="0.25">
      <c r="A476">
        <v>23</v>
      </c>
      <c r="B476" t="s">
        <v>24</v>
      </c>
      <c r="C476" s="3" t="str">
        <f>VLOOKUP(B476,CCG_codes_lookup!$A$3:$C$35,2,FALSE)</f>
        <v>NHS Camden</v>
      </c>
      <c r="D476" s="3" t="str">
        <f>VLOOKUP(B476,CCG_codes_lookup!$A$3:$D$35,4,FALSE)</f>
        <v>North Central London STP</v>
      </c>
      <c r="E476" t="s">
        <v>196</v>
      </c>
      <c r="F476" t="s">
        <v>109</v>
      </c>
      <c r="G476" s="3" t="str">
        <f t="shared" si="7"/>
        <v>3+</v>
      </c>
    </row>
    <row r="477" spans="1:7" x14ac:dyDescent="0.25">
      <c r="A477">
        <v>236</v>
      </c>
      <c r="B477" t="s">
        <v>30</v>
      </c>
      <c r="C477" s="3" t="str">
        <f>VLOOKUP(B477,CCG_codes_lookup!$A$3:$C$35,2,FALSE)</f>
        <v>NHS City and Hackney</v>
      </c>
      <c r="D477" s="3" t="str">
        <f>VLOOKUP(B477,CCG_codes_lookup!$A$3:$D$35,4,FALSE)</f>
        <v>North East London STP</v>
      </c>
      <c r="E477" t="s">
        <v>195</v>
      </c>
      <c r="G477" s="3" t="str">
        <f t="shared" si="7"/>
        <v>Cases diagnosed prior to 2007 (no Charlson score)</v>
      </c>
    </row>
    <row r="478" spans="1:7" x14ac:dyDescent="0.25">
      <c r="A478">
        <v>27</v>
      </c>
      <c r="B478" t="s">
        <v>64</v>
      </c>
      <c r="C478" s="3" t="str">
        <f>VLOOKUP(B478,CCG_codes_lookup!$A$3:$C$35,2,FALSE)</f>
        <v>NHS Islington</v>
      </c>
      <c r="D478" s="3" t="str">
        <f>VLOOKUP(B478,CCG_codes_lookup!$A$3:$D$35,4,FALSE)</f>
        <v>North Central London STP</v>
      </c>
      <c r="E478" t="s">
        <v>196</v>
      </c>
      <c r="F478">
        <v>2</v>
      </c>
      <c r="G478" s="3" t="str">
        <f t="shared" si="7"/>
        <v>2</v>
      </c>
    </row>
    <row r="479" spans="1:7" x14ac:dyDescent="0.25">
      <c r="A479">
        <v>48</v>
      </c>
      <c r="B479" t="s">
        <v>17</v>
      </c>
      <c r="C479" s="3" t="str">
        <f>VLOOKUP(B479,CCG_codes_lookup!$A$3:$C$35,2,FALSE)</f>
        <v>NHS Brent</v>
      </c>
      <c r="D479" s="3" t="str">
        <f>VLOOKUP(B479,CCG_codes_lookup!$A$3:$D$35,4,FALSE)</f>
        <v>North West London STP</v>
      </c>
      <c r="E479" t="s">
        <v>181</v>
      </c>
      <c r="F479">
        <v>1</v>
      </c>
      <c r="G479" s="3" t="str">
        <f t="shared" si="7"/>
        <v>1</v>
      </c>
    </row>
    <row r="480" spans="1:7" x14ac:dyDescent="0.25">
      <c r="A480">
        <v>43</v>
      </c>
      <c r="B480" t="s">
        <v>27</v>
      </c>
      <c r="C480" s="3" t="str">
        <f>VLOOKUP(B480,CCG_codes_lookup!$A$3:$C$35,2,FALSE)</f>
        <v>NHS Central London (Westminster)</v>
      </c>
      <c r="D480" s="3" t="str">
        <f>VLOOKUP(B480,CCG_codes_lookup!$A$3:$D$35,4,FALSE)</f>
        <v>North West London STP</v>
      </c>
      <c r="E480" t="s">
        <v>195</v>
      </c>
      <c r="F480">
        <v>1</v>
      </c>
      <c r="G480" s="3" t="str">
        <f t="shared" si="7"/>
        <v>1</v>
      </c>
    </row>
    <row r="481" spans="1:7" x14ac:dyDescent="0.25">
      <c r="A481">
        <v>55</v>
      </c>
      <c r="B481" t="s">
        <v>85</v>
      </c>
      <c r="C481" s="3" t="str">
        <f>VLOOKUP(B481,CCG_codes_lookup!$A$3:$C$35,2,FALSE)</f>
        <v>NHS Richmond</v>
      </c>
      <c r="D481" s="3" t="str">
        <f>VLOOKUP(B481,CCG_codes_lookup!$A$3:$D$35,4,FALSE)</f>
        <v>South West London STP</v>
      </c>
      <c r="E481" t="s">
        <v>181</v>
      </c>
      <c r="G481" s="3" t="str">
        <f t="shared" si="7"/>
        <v>Cases diagnosed prior to 2007 (no Charlson score)</v>
      </c>
    </row>
    <row r="482" spans="1:7" x14ac:dyDescent="0.25">
      <c r="A482">
        <v>36</v>
      </c>
      <c r="B482" t="s">
        <v>76</v>
      </c>
      <c r="C482" s="3" t="str">
        <f>VLOOKUP(B482,CCG_codes_lookup!$A$3:$C$35,2,FALSE)</f>
        <v>NHS Merton</v>
      </c>
      <c r="D482" s="3" t="str">
        <f>VLOOKUP(B482,CCG_codes_lookup!$A$3:$D$35,4,FALSE)</f>
        <v>South West London STP</v>
      </c>
      <c r="E482" t="s">
        <v>195</v>
      </c>
      <c r="F482">
        <v>2</v>
      </c>
      <c r="G482" s="3" t="str">
        <f t="shared" si="7"/>
        <v>2</v>
      </c>
    </row>
    <row r="483" spans="1:7" x14ac:dyDescent="0.25">
      <c r="A483">
        <v>29</v>
      </c>
      <c r="B483" t="s">
        <v>64</v>
      </c>
      <c r="C483" s="3" t="str">
        <f>VLOOKUP(B483,CCG_codes_lookup!$A$3:$C$35,2,FALSE)</f>
        <v>NHS Islington</v>
      </c>
      <c r="D483" s="3" t="str">
        <f>VLOOKUP(B483,CCG_codes_lookup!$A$3:$D$35,4,FALSE)</f>
        <v>North Central London STP</v>
      </c>
      <c r="E483" t="s">
        <v>181</v>
      </c>
      <c r="F483">
        <v>1</v>
      </c>
      <c r="G483" s="3" t="str">
        <f t="shared" si="7"/>
        <v>1</v>
      </c>
    </row>
    <row r="484" spans="1:7" x14ac:dyDescent="0.25">
      <c r="A484">
        <v>11</v>
      </c>
      <c r="B484" t="s">
        <v>76</v>
      </c>
      <c r="C484" s="3" t="str">
        <f>VLOOKUP(B484,CCG_codes_lookup!$A$3:$C$35,2,FALSE)</f>
        <v>NHS Merton</v>
      </c>
      <c r="D484" s="3" t="str">
        <f>VLOOKUP(B484,CCG_codes_lookup!$A$3:$D$35,4,FALSE)</f>
        <v>South West London STP</v>
      </c>
      <c r="E484" t="s">
        <v>197</v>
      </c>
      <c r="F484" t="s">
        <v>109</v>
      </c>
      <c r="G484" s="3" t="str">
        <f t="shared" si="7"/>
        <v>3+</v>
      </c>
    </row>
    <row r="485" spans="1:7" x14ac:dyDescent="0.25">
      <c r="A485">
        <v>18</v>
      </c>
      <c r="B485" t="s">
        <v>24</v>
      </c>
      <c r="C485" s="3" t="str">
        <f>VLOOKUP(B485,CCG_codes_lookup!$A$3:$C$35,2,FALSE)</f>
        <v>NHS Camden</v>
      </c>
      <c r="D485" s="3" t="str">
        <f>VLOOKUP(B485,CCG_codes_lookup!$A$3:$D$35,4,FALSE)</f>
        <v>North Central London STP</v>
      </c>
      <c r="E485" t="s">
        <v>181</v>
      </c>
      <c r="F485" t="s">
        <v>109</v>
      </c>
      <c r="G485" s="3" t="str">
        <f t="shared" si="7"/>
        <v>3+</v>
      </c>
    </row>
    <row r="486" spans="1:7" x14ac:dyDescent="0.25">
      <c r="A486">
        <v>29</v>
      </c>
      <c r="B486" t="s">
        <v>52</v>
      </c>
      <c r="C486" s="3" t="str">
        <f>VLOOKUP(B486,CCG_codes_lookup!$A$3:$C$35,2,FALSE)</f>
        <v>NHS Harrow</v>
      </c>
      <c r="D486" s="3" t="str">
        <f>VLOOKUP(B486,CCG_codes_lookup!$A$3:$D$35,4,FALSE)</f>
        <v>North West London STP</v>
      </c>
      <c r="E486" t="s">
        <v>195</v>
      </c>
      <c r="F486" t="s">
        <v>109</v>
      </c>
      <c r="G486" s="3" t="str">
        <f t="shared" si="7"/>
        <v>3+</v>
      </c>
    </row>
    <row r="487" spans="1:7" x14ac:dyDescent="0.25">
      <c r="A487">
        <v>48</v>
      </c>
      <c r="B487" t="s">
        <v>107</v>
      </c>
      <c r="C487" s="3" t="str">
        <f>VLOOKUP(B487,CCG_codes_lookup!$A$3:$C$35,2,FALSE)</f>
        <v>NHS West London</v>
      </c>
      <c r="D487" s="3" t="str">
        <f>VLOOKUP(B487,CCG_codes_lookup!$A$3:$D$35,4,FALSE)</f>
        <v>North West London STP</v>
      </c>
      <c r="E487" t="s">
        <v>195</v>
      </c>
      <c r="F487">
        <v>1</v>
      </c>
      <c r="G487" s="3" t="str">
        <f t="shared" si="7"/>
        <v>1</v>
      </c>
    </row>
    <row r="488" spans="1:7" x14ac:dyDescent="0.25">
      <c r="A488">
        <v>31</v>
      </c>
      <c r="B488" t="s">
        <v>97</v>
      </c>
      <c r="C488" s="3" t="str">
        <f>VLOOKUP(B488,CCG_codes_lookup!$A$3:$C$35,2,FALSE)</f>
        <v>NHS Waltham Forest</v>
      </c>
      <c r="D488" s="3" t="str">
        <f>VLOOKUP(B488,CCG_codes_lookup!$A$3:$D$35,4,FALSE)</f>
        <v>North East London STP</v>
      </c>
      <c r="E488" t="s">
        <v>195</v>
      </c>
      <c r="F488" t="s">
        <v>109</v>
      </c>
      <c r="G488" s="3" t="str">
        <f t="shared" si="7"/>
        <v>3+</v>
      </c>
    </row>
    <row r="489" spans="1:7" x14ac:dyDescent="0.25">
      <c r="A489">
        <v>13</v>
      </c>
      <c r="B489" t="s">
        <v>94</v>
      </c>
      <c r="C489" s="3" t="str">
        <f>VLOOKUP(B489,CCG_codes_lookup!$A$3:$C$35,2,FALSE)</f>
        <v>NHS Tower Hamlets</v>
      </c>
      <c r="D489" s="3" t="str">
        <f>VLOOKUP(B489,CCG_codes_lookup!$A$3:$D$35,4,FALSE)</f>
        <v>North East London STP</v>
      </c>
      <c r="E489" t="s">
        <v>181</v>
      </c>
      <c r="F489" t="s">
        <v>109</v>
      </c>
      <c r="G489" s="3" t="str">
        <f t="shared" si="7"/>
        <v>3+</v>
      </c>
    </row>
    <row r="490" spans="1:7" x14ac:dyDescent="0.25">
      <c r="A490">
        <v>10</v>
      </c>
      <c r="B490" t="s">
        <v>58</v>
      </c>
      <c r="C490" s="3" t="str">
        <f>VLOOKUP(B490,CCG_codes_lookup!$A$3:$C$35,2,FALSE)</f>
        <v>NHS Hillingdon</v>
      </c>
      <c r="D490" s="3" t="str">
        <f>VLOOKUP(B490,CCG_codes_lookup!$A$3:$D$35,4,FALSE)</f>
        <v>North West London STP</v>
      </c>
      <c r="E490" t="s">
        <v>197</v>
      </c>
      <c r="F490" t="s">
        <v>109</v>
      </c>
      <c r="G490" s="3" t="str">
        <f t="shared" si="7"/>
        <v>3+</v>
      </c>
    </row>
    <row r="491" spans="1:7" x14ac:dyDescent="0.25">
      <c r="A491">
        <v>27</v>
      </c>
      <c r="B491" t="s">
        <v>76</v>
      </c>
      <c r="C491" s="3" t="str">
        <f>VLOOKUP(B491,CCG_codes_lookup!$A$3:$C$35,2,FALSE)</f>
        <v>NHS Merton</v>
      </c>
      <c r="D491" s="3" t="str">
        <f>VLOOKUP(B491,CCG_codes_lookup!$A$3:$D$35,4,FALSE)</f>
        <v>South West London STP</v>
      </c>
      <c r="E491" t="s">
        <v>195</v>
      </c>
      <c r="F491" t="s">
        <v>109</v>
      </c>
      <c r="G491" s="3" t="str">
        <f t="shared" si="7"/>
        <v>3+</v>
      </c>
    </row>
    <row r="492" spans="1:7" x14ac:dyDescent="0.25">
      <c r="A492">
        <v>43</v>
      </c>
      <c r="B492" t="s">
        <v>67</v>
      </c>
      <c r="C492" s="3" t="str">
        <f>VLOOKUP(B492,CCG_codes_lookup!$A$3:$C$35,2,FALSE)</f>
        <v>NHS Kingston</v>
      </c>
      <c r="D492" s="3" t="str">
        <f>VLOOKUP(B492,CCG_codes_lookup!$A$3:$D$35,4,FALSE)</f>
        <v>South West London STP</v>
      </c>
      <c r="E492" t="s">
        <v>197</v>
      </c>
      <c r="F492">
        <v>1</v>
      </c>
      <c r="G492" s="3" t="str">
        <f t="shared" si="7"/>
        <v>1</v>
      </c>
    </row>
    <row r="493" spans="1:7" x14ac:dyDescent="0.25">
      <c r="A493">
        <v>15</v>
      </c>
      <c r="B493" t="s">
        <v>30</v>
      </c>
      <c r="C493" s="3" t="str">
        <f>VLOOKUP(B493,CCG_codes_lookup!$A$3:$C$35,2,FALSE)</f>
        <v>NHS City and Hackney</v>
      </c>
      <c r="D493" s="3" t="str">
        <f>VLOOKUP(B493,CCG_codes_lookup!$A$3:$D$35,4,FALSE)</f>
        <v>North East London STP</v>
      </c>
      <c r="E493" t="s">
        <v>181</v>
      </c>
      <c r="F493" t="s">
        <v>109</v>
      </c>
      <c r="G493" s="3" t="str">
        <f t="shared" si="7"/>
        <v>3+</v>
      </c>
    </row>
    <row r="494" spans="1:7" x14ac:dyDescent="0.25">
      <c r="A494">
        <v>26</v>
      </c>
      <c r="B494" t="s">
        <v>24</v>
      </c>
      <c r="C494" s="3" t="str">
        <f>VLOOKUP(B494,CCG_codes_lookup!$A$3:$C$35,2,FALSE)</f>
        <v>NHS Camden</v>
      </c>
      <c r="D494" s="3" t="str">
        <f>VLOOKUP(B494,CCG_codes_lookup!$A$3:$D$35,4,FALSE)</f>
        <v>North Central London STP</v>
      </c>
      <c r="E494" t="s">
        <v>197</v>
      </c>
      <c r="F494">
        <v>2</v>
      </c>
      <c r="G494" s="3" t="str">
        <f t="shared" si="7"/>
        <v>2</v>
      </c>
    </row>
    <row r="495" spans="1:7" x14ac:dyDescent="0.25">
      <c r="A495">
        <v>15</v>
      </c>
      <c r="B495" t="s">
        <v>94</v>
      </c>
      <c r="C495" s="3" t="str">
        <f>VLOOKUP(B495,CCG_codes_lookup!$A$3:$C$35,2,FALSE)</f>
        <v>NHS Tower Hamlets</v>
      </c>
      <c r="D495" s="3" t="str">
        <f>VLOOKUP(B495,CCG_codes_lookup!$A$3:$D$35,4,FALSE)</f>
        <v>North East London STP</v>
      </c>
      <c r="E495" t="s">
        <v>196</v>
      </c>
      <c r="F495" t="s">
        <v>109</v>
      </c>
      <c r="G495" s="3" t="str">
        <f t="shared" si="7"/>
        <v>3+</v>
      </c>
    </row>
    <row r="496" spans="1:7" x14ac:dyDescent="0.25">
      <c r="A496">
        <v>5</v>
      </c>
      <c r="B496" t="s">
        <v>85</v>
      </c>
      <c r="C496" s="3" t="str">
        <f>VLOOKUP(B496,CCG_codes_lookup!$A$3:$C$35,2,FALSE)</f>
        <v>NHS Richmond</v>
      </c>
      <c r="D496" s="3" t="str">
        <f>VLOOKUP(B496,CCG_codes_lookup!$A$3:$D$35,4,FALSE)</f>
        <v>South West London STP</v>
      </c>
      <c r="E496" t="s">
        <v>197</v>
      </c>
      <c r="F496" t="s">
        <v>109</v>
      </c>
      <c r="G496" s="3" t="str">
        <f t="shared" si="7"/>
        <v>3+</v>
      </c>
    </row>
    <row r="497" spans="1:7" x14ac:dyDescent="0.25">
      <c r="A497">
        <v>365</v>
      </c>
      <c r="B497" t="s">
        <v>82</v>
      </c>
      <c r="C497" s="3" t="str">
        <f>VLOOKUP(B497,CCG_codes_lookup!$A$3:$C$35,2,FALSE)</f>
        <v>NHS Redbridge</v>
      </c>
      <c r="D497" s="3" t="str">
        <f>VLOOKUP(B497,CCG_codes_lookup!$A$3:$D$35,4,FALSE)</f>
        <v>North East London STP</v>
      </c>
      <c r="E497" t="s">
        <v>195</v>
      </c>
      <c r="G497" s="3" t="str">
        <f t="shared" si="7"/>
        <v>Cases diagnosed prior to 2007 (no Charlson score)</v>
      </c>
    </row>
    <row r="498" spans="1:7" x14ac:dyDescent="0.25">
      <c r="A498">
        <v>619</v>
      </c>
      <c r="B498" t="s">
        <v>103</v>
      </c>
      <c r="C498" s="3" t="str">
        <f>VLOOKUP(B498,CCG_codes_lookup!$A$3:$C$35,2,FALSE)</f>
        <v>NHS West Essex</v>
      </c>
      <c r="D498" s="3" t="str">
        <f>VLOOKUP(B498,CCG_codes_lookup!$A$3:$D$35,4,FALSE)</f>
        <v>West Essex</v>
      </c>
      <c r="E498" t="s">
        <v>181</v>
      </c>
      <c r="F498">
        <v>0</v>
      </c>
      <c r="G498" s="3" t="str">
        <f t="shared" si="7"/>
        <v>0</v>
      </c>
    </row>
    <row r="499" spans="1:7" x14ac:dyDescent="0.25">
      <c r="A499">
        <v>155</v>
      </c>
      <c r="B499" t="s">
        <v>9</v>
      </c>
      <c r="C499" s="3" t="str">
        <f>VLOOKUP(B499,CCG_codes_lookup!$A$3:$C$35,2,FALSE)</f>
        <v>NHS Barnet</v>
      </c>
      <c r="D499" s="3" t="str">
        <f>VLOOKUP(B499,CCG_codes_lookup!$A$3:$D$35,4,FALSE)</f>
        <v>North Central London STP</v>
      </c>
      <c r="E499" t="s">
        <v>195</v>
      </c>
      <c r="F499">
        <v>1</v>
      </c>
      <c r="G499" s="3" t="str">
        <f t="shared" si="7"/>
        <v>1</v>
      </c>
    </row>
    <row r="500" spans="1:7" x14ac:dyDescent="0.25">
      <c r="A500">
        <v>1610</v>
      </c>
      <c r="B500" t="s">
        <v>97</v>
      </c>
      <c r="C500" s="3" t="str">
        <f>VLOOKUP(B500,CCG_codes_lookup!$A$3:$C$35,2,FALSE)</f>
        <v>NHS Waltham Forest</v>
      </c>
      <c r="D500" s="3" t="str">
        <f>VLOOKUP(B500,CCG_codes_lookup!$A$3:$D$35,4,FALSE)</f>
        <v>North East London STP</v>
      </c>
      <c r="E500" t="s">
        <v>197</v>
      </c>
      <c r="F500">
        <v>0</v>
      </c>
      <c r="G500" s="3" t="str">
        <f t="shared" si="7"/>
        <v>0</v>
      </c>
    </row>
    <row r="501" spans="1:7" x14ac:dyDescent="0.25">
      <c r="A501">
        <v>795</v>
      </c>
      <c r="B501" t="s">
        <v>40</v>
      </c>
      <c r="C501" s="3" t="str">
        <f>VLOOKUP(B501,CCG_codes_lookup!$A$3:$C$35,2,FALSE)</f>
        <v>NHS Enfield</v>
      </c>
      <c r="D501" s="3" t="str">
        <f>VLOOKUP(B501,CCG_codes_lookup!$A$3:$D$35,4,FALSE)</f>
        <v>North Central London STP</v>
      </c>
      <c r="E501" t="s">
        <v>196</v>
      </c>
      <c r="G501" s="3" t="str">
        <f t="shared" si="7"/>
        <v>Cases diagnosed prior to 2007 (no Charlson score)</v>
      </c>
    </row>
    <row r="502" spans="1:7" x14ac:dyDescent="0.25">
      <c r="A502">
        <v>116</v>
      </c>
      <c r="B502" t="s">
        <v>58</v>
      </c>
      <c r="C502" s="3" t="str">
        <f>VLOOKUP(B502,CCG_codes_lookup!$A$3:$C$35,2,FALSE)</f>
        <v>NHS Hillingdon</v>
      </c>
      <c r="D502" s="3" t="str">
        <f>VLOOKUP(B502,CCG_codes_lookup!$A$3:$D$35,4,FALSE)</f>
        <v>North West London STP</v>
      </c>
      <c r="E502" t="s">
        <v>195</v>
      </c>
      <c r="F502">
        <v>1</v>
      </c>
      <c r="G502" s="3" t="str">
        <f t="shared" si="7"/>
        <v>1</v>
      </c>
    </row>
    <row r="503" spans="1:7" x14ac:dyDescent="0.25">
      <c r="A503">
        <v>68</v>
      </c>
      <c r="B503" t="s">
        <v>55</v>
      </c>
      <c r="C503" s="3" t="str">
        <f>VLOOKUP(B503,CCG_codes_lookup!$A$3:$C$35,2,FALSE)</f>
        <v>NHS Havering</v>
      </c>
      <c r="D503" s="3" t="str">
        <f>VLOOKUP(B503,CCG_codes_lookup!$A$3:$D$35,4,FALSE)</f>
        <v>North East London STP</v>
      </c>
      <c r="E503" t="s">
        <v>181</v>
      </c>
      <c r="G503" s="3" t="str">
        <f t="shared" si="7"/>
        <v>Cases diagnosed prior to 2007 (no Charlson score)</v>
      </c>
    </row>
    <row r="504" spans="1:7" x14ac:dyDescent="0.25">
      <c r="A504">
        <v>989</v>
      </c>
      <c r="B504" t="s">
        <v>82</v>
      </c>
      <c r="C504" s="3" t="str">
        <f>VLOOKUP(B504,CCG_codes_lookup!$A$3:$C$35,2,FALSE)</f>
        <v>NHS Redbridge</v>
      </c>
      <c r="D504" s="3" t="str">
        <f>VLOOKUP(B504,CCG_codes_lookup!$A$3:$D$35,4,FALSE)</f>
        <v>North East London STP</v>
      </c>
      <c r="E504" t="s">
        <v>196</v>
      </c>
      <c r="F504">
        <v>0</v>
      </c>
      <c r="G504" s="3" t="str">
        <f t="shared" si="7"/>
        <v>0</v>
      </c>
    </row>
    <row r="505" spans="1:7" x14ac:dyDescent="0.25">
      <c r="A505">
        <v>715</v>
      </c>
      <c r="B505" t="s">
        <v>46</v>
      </c>
      <c r="C505" s="3" t="str">
        <f>VLOOKUP(B505,CCG_codes_lookup!$A$3:$C$35,2,FALSE)</f>
        <v>NHS Hammersmith and Fulham</v>
      </c>
      <c r="D505" s="3" t="str">
        <f>VLOOKUP(B505,CCG_codes_lookup!$A$3:$D$35,4,FALSE)</f>
        <v>North West London STP</v>
      </c>
      <c r="E505" t="s">
        <v>196</v>
      </c>
      <c r="F505">
        <v>0</v>
      </c>
      <c r="G505" s="3" t="str">
        <f t="shared" si="7"/>
        <v>0</v>
      </c>
    </row>
    <row r="506" spans="1:7" x14ac:dyDescent="0.25">
      <c r="A506">
        <v>1931</v>
      </c>
      <c r="B506" t="s">
        <v>100</v>
      </c>
      <c r="C506" s="3" t="str">
        <f>VLOOKUP(B506,CCG_codes_lookup!$A$3:$C$35,2,FALSE)</f>
        <v>NHS Wandsworth</v>
      </c>
      <c r="D506" s="3" t="str">
        <f>VLOOKUP(B506,CCG_codes_lookup!$A$3:$D$35,4,FALSE)</f>
        <v>South West London STP</v>
      </c>
      <c r="E506" t="s">
        <v>197</v>
      </c>
      <c r="G506" s="3" t="str">
        <f t="shared" si="7"/>
        <v>Cases diagnosed prior to 2007 (no Charlson score)</v>
      </c>
    </row>
    <row r="507" spans="1:7" x14ac:dyDescent="0.25">
      <c r="A507">
        <v>1135</v>
      </c>
      <c r="B507" t="s">
        <v>33</v>
      </c>
      <c r="C507" s="3" t="str">
        <f>VLOOKUP(B507,CCG_codes_lookup!$A$3:$C$35,2,FALSE)</f>
        <v>NHS Croydon</v>
      </c>
      <c r="D507" s="3" t="str">
        <f>VLOOKUP(B507,CCG_codes_lookup!$A$3:$D$35,4,FALSE)</f>
        <v>South West London STP</v>
      </c>
      <c r="E507" t="s">
        <v>196</v>
      </c>
      <c r="G507" s="3" t="str">
        <f t="shared" si="7"/>
        <v>Cases diagnosed prior to 2007 (no Charlson score)</v>
      </c>
    </row>
    <row r="508" spans="1:7" x14ac:dyDescent="0.25">
      <c r="A508">
        <v>455</v>
      </c>
      <c r="B508" t="s">
        <v>97</v>
      </c>
      <c r="C508" s="3" t="str">
        <f>VLOOKUP(B508,CCG_codes_lookup!$A$3:$C$35,2,FALSE)</f>
        <v>NHS Waltham Forest</v>
      </c>
      <c r="D508" s="3" t="str">
        <f>VLOOKUP(B508,CCG_codes_lookup!$A$3:$D$35,4,FALSE)</f>
        <v>North East London STP</v>
      </c>
      <c r="E508" t="s">
        <v>196</v>
      </c>
      <c r="G508" s="3" t="str">
        <f t="shared" si="7"/>
        <v>Cases diagnosed prior to 2007 (no Charlson score)</v>
      </c>
    </row>
    <row r="509" spans="1:7" x14ac:dyDescent="0.25">
      <c r="A509">
        <v>188</v>
      </c>
      <c r="B509" t="s">
        <v>79</v>
      </c>
      <c r="C509" s="3" t="str">
        <f>VLOOKUP(B509,CCG_codes_lookup!$A$3:$C$35,2,FALSE)</f>
        <v>NHS Newham</v>
      </c>
      <c r="D509" s="3" t="str">
        <f>VLOOKUP(B509,CCG_codes_lookup!$A$3:$D$35,4,FALSE)</f>
        <v>North East London STP</v>
      </c>
      <c r="E509" t="s">
        <v>195</v>
      </c>
      <c r="G509" s="3" t="str">
        <f t="shared" si="7"/>
        <v>Cases diagnosed prior to 2007 (no Charlson score)</v>
      </c>
    </row>
    <row r="510" spans="1:7" x14ac:dyDescent="0.25">
      <c r="A510">
        <v>469</v>
      </c>
      <c r="B510" t="s">
        <v>13</v>
      </c>
      <c r="C510" s="3" t="str">
        <f>VLOOKUP(B510,CCG_codes_lookup!$A$3:$C$35,2,FALSE)</f>
        <v>NHS Bexley</v>
      </c>
      <c r="D510" s="3" t="str">
        <f>VLOOKUP(B510,CCG_codes_lookup!$A$3:$D$35,4,FALSE)</f>
        <v>South East London STP</v>
      </c>
      <c r="E510" t="s">
        <v>181</v>
      </c>
      <c r="F510">
        <v>0</v>
      </c>
      <c r="G510" s="3" t="str">
        <f t="shared" si="7"/>
        <v>0</v>
      </c>
    </row>
    <row r="511" spans="1:7" x14ac:dyDescent="0.25">
      <c r="A511">
        <v>346</v>
      </c>
      <c r="B511" t="s">
        <v>5</v>
      </c>
      <c r="C511" s="3" t="str">
        <f>VLOOKUP(B511,CCG_codes_lookup!$A$3:$C$35,2,FALSE)</f>
        <v>NHS Barking &amp; Dagenham</v>
      </c>
      <c r="D511" s="3" t="str">
        <f>VLOOKUP(B511,CCG_codes_lookup!$A$3:$D$35,4,FALSE)</f>
        <v>North East London STP</v>
      </c>
      <c r="E511" t="s">
        <v>196</v>
      </c>
      <c r="G511" s="3" t="str">
        <f t="shared" si="7"/>
        <v>Cases diagnosed prior to 2007 (no Charlson score)</v>
      </c>
    </row>
    <row r="512" spans="1:7" x14ac:dyDescent="0.25">
      <c r="A512">
        <v>903</v>
      </c>
      <c r="B512" t="s">
        <v>107</v>
      </c>
      <c r="C512" s="3" t="str">
        <f>VLOOKUP(B512,CCG_codes_lookup!$A$3:$C$35,2,FALSE)</f>
        <v>NHS West London</v>
      </c>
      <c r="D512" s="3" t="str">
        <f>VLOOKUP(B512,CCG_codes_lookup!$A$3:$D$35,4,FALSE)</f>
        <v>North West London STP</v>
      </c>
      <c r="E512" t="s">
        <v>196</v>
      </c>
      <c r="F512">
        <v>0</v>
      </c>
      <c r="G512" s="3" t="str">
        <f t="shared" si="7"/>
        <v>0</v>
      </c>
    </row>
    <row r="513" spans="1:7" x14ac:dyDescent="0.25">
      <c r="A513">
        <v>1483</v>
      </c>
      <c r="B513" t="s">
        <v>43</v>
      </c>
      <c r="C513" s="3" t="str">
        <f>VLOOKUP(B513,CCG_codes_lookup!$A$3:$C$35,2,FALSE)</f>
        <v>NHS Greenwich</v>
      </c>
      <c r="D513" s="3" t="str">
        <f>VLOOKUP(B513,CCG_codes_lookup!$A$3:$D$35,4,FALSE)</f>
        <v>South East London STP</v>
      </c>
      <c r="E513" t="s">
        <v>197</v>
      </c>
      <c r="F513">
        <v>0</v>
      </c>
      <c r="G513" s="3" t="str">
        <f t="shared" si="7"/>
        <v>0</v>
      </c>
    </row>
    <row r="514" spans="1:7" x14ac:dyDescent="0.25">
      <c r="A514">
        <v>323</v>
      </c>
      <c r="B514" t="s">
        <v>52</v>
      </c>
      <c r="C514" s="3" t="str">
        <f>VLOOKUP(B514,CCG_codes_lookup!$A$3:$C$35,2,FALSE)</f>
        <v>NHS Harrow</v>
      </c>
      <c r="D514" s="3" t="str">
        <f>VLOOKUP(B514,CCG_codes_lookup!$A$3:$D$35,4,FALSE)</f>
        <v>North West London STP</v>
      </c>
      <c r="E514" t="s">
        <v>181</v>
      </c>
      <c r="F514">
        <v>0</v>
      </c>
      <c r="G514" s="3" t="str">
        <f t="shared" si="7"/>
        <v>0</v>
      </c>
    </row>
    <row r="515" spans="1:7" x14ac:dyDescent="0.25">
      <c r="A515">
        <v>526</v>
      </c>
      <c r="B515" t="s">
        <v>27</v>
      </c>
      <c r="C515" s="3" t="str">
        <f>VLOOKUP(B515,CCG_codes_lookup!$A$3:$C$35,2,FALSE)</f>
        <v>NHS Central London (Westminster)</v>
      </c>
      <c r="D515" s="3" t="str">
        <f>VLOOKUP(B515,CCG_codes_lookup!$A$3:$D$35,4,FALSE)</f>
        <v>North West London STP</v>
      </c>
      <c r="E515" t="s">
        <v>196</v>
      </c>
      <c r="G515" s="3" t="str">
        <f t="shared" ref="G515:G578" si="8">IF(ISBLANK(F515)=TRUE,"Cases diagnosed prior to 2007 (no Charlson score)",IF(F515=0,"0",IF(F515=1,"1",IF(F515=2,"2",IF(F515="3+","3+","check")))))</f>
        <v>Cases diagnosed prior to 2007 (no Charlson score)</v>
      </c>
    </row>
    <row r="516" spans="1:7" x14ac:dyDescent="0.25">
      <c r="A516">
        <v>384</v>
      </c>
      <c r="B516" t="s">
        <v>52</v>
      </c>
      <c r="C516" s="3" t="str">
        <f>VLOOKUP(B516,CCG_codes_lookup!$A$3:$C$35,2,FALSE)</f>
        <v>NHS Harrow</v>
      </c>
      <c r="D516" s="3" t="str">
        <f>VLOOKUP(B516,CCG_codes_lookup!$A$3:$D$35,4,FALSE)</f>
        <v>North West London STP</v>
      </c>
      <c r="E516" t="s">
        <v>195</v>
      </c>
      <c r="G516" s="3" t="str">
        <f t="shared" si="8"/>
        <v>Cases diagnosed prior to 2007 (no Charlson score)</v>
      </c>
    </row>
    <row r="517" spans="1:7" x14ac:dyDescent="0.25">
      <c r="A517">
        <v>1177</v>
      </c>
      <c r="B517" t="s">
        <v>67</v>
      </c>
      <c r="C517" s="3" t="str">
        <f>VLOOKUP(B517,CCG_codes_lookup!$A$3:$C$35,2,FALSE)</f>
        <v>NHS Kingston</v>
      </c>
      <c r="D517" s="3" t="str">
        <f>VLOOKUP(B517,CCG_codes_lookup!$A$3:$D$35,4,FALSE)</f>
        <v>South West London STP</v>
      </c>
      <c r="E517" t="s">
        <v>197</v>
      </c>
      <c r="F517">
        <v>0</v>
      </c>
      <c r="G517" s="3" t="str">
        <f t="shared" si="8"/>
        <v>0</v>
      </c>
    </row>
    <row r="518" spans="1:7" x14ac:dyDescent="0.25">
      <c r="A518">
        <v>383</v>
      </c>
      <c r="B518" t="s">
        <v>37</v>
      </c>
      <c r="C518" s="3" t="str">
        <f>VLOOKUP(B518,CCG_codes_lookup!$A$3:$C$35,2,FALSE)</f>
        <v>NHS Ealing</v>
      </c>
      <c r="D518" s="3" t="str">
        <f>VLOOKUP(B518,CCG_codes_lookup!$A$3:$D$35,4,FALSE)</f>
        <v>North West London STP</v>
      </c>
      <c r="E518" t="s">
        <v>181</v>
      </c>
      <c r="F518">
        <v>0</v>
      </c>
      <c r="G518" s="3" t="str">
        <f t="shared" si="8"/>
        <v>0</v>
      </c>
    </row>
    <row r="519" spans="1:7" x14ac:dyDescent="0.25">
      <c r="A519">
        <v>869</v>
      </c>
      <c r="B519" t="s">
        <v>49</v>
      </c>
      <c r="C519" s="3" t="str">
        <f>VLOOKUP(B519,CCG_codes_lookup!$A$3:$C$35,2,FALSE)</f>
        <v>NHS Haringey</v>
      </c>
      <c r="D519" s="3" t="str">
        <f>VLOOKUP(B519,CCG_codes_lookup!$A$3:$D$35,4,FALSE)</f>
        <v>North Central London STP</v>
      </c>
      <c r="E519" t="s">
        <v>196</v>
      </c>
      <c r="F519">
        <v>0</v>
      </c>
      <c r="G519" s="3" t="str">
        <f t="shared" si="8"/>
        <v>0</v>
      </c>
    </row>
    <row r="520" spans="1:7" x14ac:dyDescent="0.25">
      <c r="A520">
        <v>112</v>
      </c>
      <c r="B520" t="s">
        <v>61</v>
      </c>
      <c r="C520" s="3" t="str">
        <f>VLOOKUP(B520,CCG_codes_lookup!$A$3:$C$35,2,FALSE)</f>
        <v>NHS Hounslow</v>
      </c>
      <c r="D520" s="3" t="str">
        <f>VLOOKUP(B520,CCG_codes_lookup!$A$3:$D$35,4,FALSE)</f>
        <v>North West London STP</v>
      </c>
      <c r="E520" t="s">
        <v>195</v>
      </c>
      <c r="F520">
        <v>1</v>
      </c>
      <c r="G520" s="3" t="str">
        <f t="shared" si="8"/>
        <v>1</v>
      </c>
    </row>
    <row r="521" spans="1:7" x14ac:dyDescent="0.25">
      <c r="A521">
        <v>1102</v>
      </c>
      <c r="B521" t="s">
        <v>64</v>
      </c>
      <c r="C521" s="3" t="str">
        <f>VLOOKUP(B521,CCG_codes_lookup!$A$3:$C$35,2,FALSE)</f>
        <v>NHS Islington</v>
      </c>
      <c r="D521" s="3" t="str">
        <f>VLOOKUP(B521,CCG_codes_lookup!$A$3:$D$35,4,FALSE)</f>
        <v>North Central London STP</v>
      </c>
      <c r="E521" t="s">
        <v>197</v>
      </c>
      <c r="G521" s="3" t="str">
        <f t="shared" si="8"/>
        <v>Cases diagnosed prior to 2007 (no Charlson score)</v>
      </c>
    </row>
    <row r="522" spans="1:7" x14ac:dyDescent="0.25">
      <c r="A522">
        <v>18</v>
      </c>
      <c r="B522" t="s">
        <v>46</v>
      </c>
      <c r="C522" s="3" t="str">
        <f>VLOOKUP(B522,CCG_codes_lookup!$A$3:$C$35,2,FALSE)</f>
        <v>NHS Hammersmith and Fulham</v>
      </c>
      <c r="D522" s="3" t="str">
        <f>VLOOKUP(B522,CCG_codes_lookup!$A$3:$D$35,4,FALSE)</f>
        <v>North West London STP</v>
      </c>
      <c r="E522" t="s">
        <v>196</v>
      </c>
      <c r="F522" t="s">
        <v>109</v>
      </c>
      <c r="G522" s="3" t="str">
        <f t="shared" si="8"/>
        <v>3+</v>
      </c>
    </row>
    <row r="523" spans="1:7" x14ac:dyDescent="0.25">
      <c r="A523">
        <v>24</v>
      </c>
      <c r="B523" t="s">
        <v>52</v>
      </c>
      <c r="C523" s="3" t="str">
        <f>VLOOKUP(B523,CCG_codes_lookup!$A$3:$C$35,2,FALSE)</f>
        <v>NHS Harrow</v>
      </c>
      <c r="D523" s="3" t="str">
        <f>VLOOKUP(B523,CCG_codes_lookup!$A$3:$D$35,4,FALSE)</f>
        <v>North West London STP</v>
      </c>
      <c r="E523" t="s">
        <v>196</v>
      </c>
      <c r="F523" t="s">
        <v>109</v>
      </c>
      <c r="G523" s="3" t="str">
        <f t="shared" si="8"/>
        <v>3+</v>
      </c>
    </row>
    <row r="524" spans="1:7" x14ac:dyDescent="0.25">
      <c r="A524">
        <v>32</v>
      </c>
      <c r="B524" t="s">
        <v>5</v>
      </c>
      <c r="C524" s="3" t="str">
        <f>VLOOKUP(B524,CCG_codes_lookup!$A$3:$C$35,2,FALSE)</f>
        <v>NHS Barking &amp; Dagenham</v>
      </c>
      <c r="D524" s="3" t="str">
        <f>VLOOKUP(B524,CCG_codes_lookup!$A$3:$D$35,4,FALSE)</f>
        <v>North East London STP</v>
      </c>
      <c r="E524" t="s">
        <v>197</v>
      </c>
      <c r="F524">
        <v>2</v>
      </c>
      <c r="G524" s="3" t="str">
        <f t="shared" si="8"/>
        <v>2</v>
      </c>
    </row>
    <row r="525" spans="1:7" x14ac:dyDescent="0.25">
      <c r="A525">
        <v>23</v>
      </c>
      <c r="B525" t="s">
        <v>61</v>
      </c>
      <c r="C525" s="3" t="str">
        <f>VLOOKUP(B525,CCG_codes_lookup!$A$3:$C$35,2,FALSE)</f>
        <v>NHS Hounslow</v>
      </c>
      <c r="D525" s="3" t="str">
        <f>VLOOKUP(B525,CCG_codes_lookup!$A$3:$D$35,4,FALSE)</f>
        <v>North West London STP</v>
      </c>
      <c r="E525" t="s">
        <v>181</v>
      </c>
      <c r="F525" t="s">
        <v>109</v>
      </c>
      <c r="G525" s="3" t="str">
        <f t="shared" si="8"/>
        <v>3+</v>
      </c>
    </row>
    <row r="526" spans="1:7" x14ac:dyDescent="0.25">
      <c r="A526">
        <v>74</v>
      </c>
      <c r="B526" t="s">
        <v>79</v>
      </c>
      <c r="C526" s="3" t="str">
        <f>VLOOKUP(B526,CCG_codes_lookup!$A$3:$C$35,2,FALSE)</f>
        <v>NHS Newham</v>
      </c>
      <c r="D526" s="3" t="str">
        <f>VLOOKUP(B526,CCG_codes_lookup!$A$3:$D$35,4,FALSE)</f>
        <v>North East London STP</v>
      </c>
      <c r="E526" t="s">
        <v>196</v>
      </c>
      <c r="F526">
        <v>1</v>
      </c>
      <c r="G526" s="3" t="str">
        <f t="shared" si="8"/>
        <v>1</v>
      </c>
    </row>
    <row r="527" spans="1:7" x14ac:dyDescent="0.25">
      <c r="A527">
        <v>62</v>
      </c>
      <c r="B527" t="s">
        <v>5</v>
      </c>
      <c r="C527" s="3" t="str">
        <f>VLOOKUP(B527,CCG_codes_lookup!$A$3:$C$35,2,FALSE)</f>
        <v>NHS Barking &amp; Dagenham</v>
      </c>
      <c r="D527" s="3" t="str">
        <f>VLOOKUP(B527,CCG_codes_lookup!$A$3:$D$35,4,FALSE)</f>
        <v>North East London STP</v>
      </c>
      <c r="E527" t="s">
        <v>196</v>
      </c>
      <c r="F527">
        <v>1</v>
      </c>
      <c r="G527" s="3" t="str">
        <f t="shared" si="8"/>
        <v>1</v>
      </c>
    </row>
    <row r="528" spans="1:7" x14ac:dyDescent="0.25">
      <c r="A528">
        <v>49</v>
      </c>
      <c r="B528" t="s">
        <v>33</v>
      </c>
      <c r="C528" s="3" t="str">
        <f>VLOOKUP(B528,CCG_codes_lookup!$A$3:$C$35,2,FALSE)</f>
        <v>NHS Croydon</v>
      </c>
      <c r="D528" s="3" t="str">
        <f>VLOOKUP(B528,CCG_codes_lookup!$A$3:$D$35,4,FALSE)</f>
        <v>South West London STP</v>
      </c>
      <c r="E528" t="s">
        <v>197</v>
      </c>
      <c r="F528">
        <v>2</v>
      </c>
      <c r="G528" s="3" t="str">
        <f t="shared" si="8"/>
        <v>2</v>
      </c>
    </row>
    <row r="529" spans="1:7" x14ac:dyDescent="0.25">
      <c r="A529">
        <v>692</v>
      </c>
      <c r="B529" t="s">
        <v>85</v>
      </c>
      <c r="C529" s="3" t="str">
        <f>VLOOKUP(B529,CCG_codes_lookup!$A$3:$C$35,2,FALSE)</f>
        <v>NHS Richmond</v>
      </c>
      <c r="D529" s="3" t="str">
        <f>VLOOKUP(B529,CCG_codes_lookup!$A$3:$D$35,4,FALSE)</f>
        <v>South West London STP</v>
      </c>
      <c r="E529" t="s">
        <v>195</v>
      </c>
      <c r="F529">
        <v>0</v>
      </c>
      <c r="G529" s="3" t="str">
        <f t="shared" si="8"/>
        <v>0</v>
      </c>
    </row>
    <row r="530" spans="1:7" x14ac:dyDescent="0.25">
      <c r="A530">
        <v>36</v>
      </c>
      <c r="B530" t="s">
        <v>58</v>
      </c>
      <c r="C530" s="3" t="str">
        <f>VLOOKUP(B530,CCG_codes_lookup!$A$3:$C$35,2,FALSE)</f>
        <v>NHS Hillingdon</v>
      </c>
      <c r="D530" s="3" t="str">
        <f>VLOOKUP(B530,CCG_codes_lookup!$A$3:$D$35,4,FALSE)</f>
        <v>North West London STP</v>
      </c>
      <c r="E530" t="s">
        <v>181</v>
      </c>
      <c r="F530">
        <v>2</v>
      </c>
      <c r="G530" s="3" t="str">
        <f t="shared" si="8"/>
        <v>2</v>
      </c>
    </row>
    <row r="531" spans="1:7" x14ac:dyDescent="0.25">
      <c r="A531">
        <v>501</v>
      </c>
      <c r="B531" t="s">
        <v>67</v>
      </c>
      <c r="C531" s="3" t="str">
        <f>VLOOKUP(B531,CCG_codes_lookup!$A$3:$C$35,2,FALSE)</f>
        <v>NHS Kingston</v>
      </c>
      <c r="D531" s="3" t="str">
        <f>VLOOKUP(B531,CCG_codes_lookup!$A$3:$D$35,4,FALSE)</f>
        <v>South West London STP</v>
      </c>
      <c r="E531" t="s">
        <v>195</v>
      </c>
      <c r="F531">
        <v>0</v>
      </c>
      <c r="G531" s="3" t="str">
        <f t="shared" si="8"/>
        <v>0</v>
      </c>
    </row>
    <row r="532" spans="1:7" x14ac:dyDescent="0.25">
      <c r="A532">
        <v>75</v>
      </c>
      <c r="B532" t="s">
        <v>21</v>
      </c>
      <c r="C532" s="3" t="str">
        <f>VLOOKUP(B532,CCG_codes_lookup!$A$3:$C$35,2,FALSE)</f>
        <v>NHS Bromley</v>
      </c>
      <c r="D532" s="3" t="str">
        <f>VLOOKUP(B532,CCG_codes_lookup!$A$3:$D$35,4,FALSE)</f>
        <v>South East London STP</v>
      </c>
      <c r="E532" t="s">
        <v>195</v>
      </c>
      <c r="F532">
        <v>2</v>
      </c>
      <c r="G532" s="3" t="str">
        <f t="shared" si="8"/>
        <v>2</v>
      </c>
    </row>
    <row r="533" spans="1:7" x14ac:dyDescent="0.25">
      <c r="A533">
        <v>28</v>
      </c>
      <c r="B533" t="s">
        <v>46</v>
      </c>
      <c r="C533" s="3" t="str">
        <f>VLOOKUP(B533,CCG_codes_lookup!$A$3:$C$35,2,FALSE)</f>
        <v>NHS Hammersmith and Fulham</v>
      </c>
      <c r="D533" s="3" t="str">
        <f>VLOOKUP(B533,CCG_codes_lookup!$A$3:$D$35,4,FALSE)</f>
        <v>North West London STP</v>
      </c>
      <c r="E533" t="s">
        <v>196</v>
      </c>
      <c r="F533">
        <v>2</v>
      </c>
      <c r="G533" s="3" t="str">
        <f t="shared" si="8"/>
        <v>2</v>
      </c>
    </row>
    <row r="534" spans="1:7" x14ac:dyDescent="0.25">
      <c r="A534">
        <v>45</v>
      </c>
      <c r="B534" t="s">
        <v>9</v>
      </c>
      <c r="C534" s="3" t="str">
        <f>VLOOKUP(B534,CCG_codes_lookup!$A$3:$C$35,2,FALSE)</f>
        <v>NHS Barnet</v>
      </c>
      <c r="D534" s="3" t="str">
        <f>VLOOKUP(B534,CCG_codes_lookup!$A$3:$D$35,4,FALSE)</f>
        <v>North Central London STP</v>
      </c>
      <c r="E534" t="s">
        <v>195</v>
      </c>
      <c r="F534" t="s">
        <v>109</v>
      </c>
      <c r="G534" s="3" t="str">
        <f t="shared" si="8"/>
        <v>3+</v>
      </c>
    </row>
    <row r="535" spans="1:7" x14ac:dyDescent="0.25">
      <c r="A535">
        <v>226</v>
      </c>
      <c r="B535" t="s">
        <v>24</v>
      </c>
      <c r="C535" s="3" t="str">
        <f>VLOOKUP(B535,CCG_codes_lookup!$A$3:$C$35,2,FALSE)</f>
        <v>NHS Camden</v>
      </c>
      <c r="D535" s="3" t="str">
        <f>VLOOKUP(B535,CCG_codes_lookup!$A$3:$D$35,4,FALSE)</f>
        <v>North Central London STP</v>
      </c>
      <c r="E535" t="s">
        <v>181</v>
      </c>
      <c r="F535">
        <v>0</v>
      </c>
      <c r="G535" s="3" t="str">
        <f t="shared" si="8"/>
        <v>0</v>
      </c>
    </row>
    <row r="536" spans="1:7" x14ac:dyDescent="0.25">
      <c r="A536">
        <v>41</v>
      </c>
      <c r="B536" t="s">
        <v>9</v>
      </c>
      <c r="C536" s="3" t="str">
        <f>VLOOKUP(B536,CCG_codes_lookup!$A$3:$C$35,2,FALSE)</f>
        <v>NHS Barnet</v>
      </c>
      <c r="D536" s="3" t="str">
        <f>VLOOKUP(B536,CCG_codes_lookup!$A$3:$D$35,4,FALSE)</f>
        <v>North Central London STP</v>
      </c>
      <c r="E536" t="s">
        <v>197</v>
      </c>
      <c r="F536">
        <v>2</v>
      </c>
      <c r="G536" s="3" t="str">
        <f t="shared" si="8"/>
        <v>2</v>
      </c>
    </row>
    <row r="537" spans="1:7" x14ac:dyDescent="0.25">
      <c r="A537">
        <v>112</v>
      </c>
      <c r="B537" t="s">
        <v>82</v>
      </c>
      <c r="C537" s="3" t="str">
        <f>VLOOKUP(B537,CCG_codes_lookup!$A$3:$C$35,2,FALSE)</f>
        <v>NHS Redbridge</v>
      </c>
      <c r="D537" s="3" t="str">
        <f>VLOOKUP(B537,CCG_codes_lookup!$A$3:$D$35,4,FALSE)</f>
        <v>North East London STP</v>
      </c>
      <c r="E537" t="s">
        <v>195</v>
      </c>
      <c r="F537">
        <v>1</v>
      </c>
      <c r="G537" s="3" t="str">
        <f t="shared" si="8"/>
        <v>1</v>
      </c>
    </row>
    <row r="538" spans="1:7" x14ac:dyDescent="0.25">
      <c r="A538">
        <v>667</v>
      </c>
      <c r="B538" t="s">
        <v>64</v>
      </c>
      <c r="C538" s="3" t="str">
        <f>VLOOKUP(B538,CCG_codes_lookup!$A$3:$C$35,2,FALSE)</f>
        <v>NHS Islington</v>
      </c>
      <c r="D538" s="3" t="str">
        <f>VLOOKUP(B538,CCG_codes_lookup!$A$3:$D$35,4,FALSE)</f>
        <v>North Central London STP</v>
      </c>
      <c r="E538" t="s">
        <v>196</v>
      </c>
      <c r="F538">
        <v>0</v>
      </c>
      <c r="G538" s="3" t="str">
        <f t="shared" si="8"/>
        <v>0</v>
      </c>
    </row>
    <row r="539" spans="1:7" x14ac:dyDescent="0.25">
      <c r="A539">
        <v>71</v>
      </c>
      <c r="B539" t="s">
        <v>64</v>
      </c>
      <c r="C539" s="3" t="str">
        <f>VLOOKUP(B539,CCG_codes_lookup!$A$3:$C$35,2,FALSE)</f>
        <v>NHS Islington</v>
      </c>
      <c r="D539" s="3" t="str">
        <f>VLOOKUP(B539,CCG_codes_lookup!$A$3:$D$35,4,FALSE)</f>
        <v>North Central London STP</v>
      </c>
      <c r="E539" t="s">
        <v>195</v>
      </c>
      <c r="F539">
        <v>1</v>
      </c>
      <c r="G539" s="3" t="str">
        <f t="shared" si="8"/>
        <v>1</v>
      </c>
    </row>
    <row r="540" spans="1:7" x14ac:dyDescent="0.25">
      <c r="A540">
        <v>930</v>
      </c>
      <c r="B540" t="s">
        <v>73</v>
      </c>
      <c r="C540" s="3" t="str">
        <f>VLOOKUP(B540,CCG_codes_lookup!$A$3:$C$35,2,FALSE)</f>
        <v>NHS Lewisham</v>
      </c>
      <c r="D540" s="3" t="str">
        <f>VLOOKUP(B540,CCG_codes_lookup!$A$3:$D$35,4,FALSE)</f>
        <v>South East London STP</v>
      </c>
      <c r="E540" t="s">
        <v>196</v>
      </c>
      <c r="F540">
        <v>0</v>
      </c>
      <c r="G540" s="3" t="str">
        <f t="shared" si="8"/>
        <v>0</v>
      </c>
    </row>
    <row r="541" spans="1:7" x14ac:dyDescent="0.25">
      <c r="A541">
        <v>27</v>
      </c>
      <c r="B541" t="s">
        <v>100</v>
      </c>
      <c r="C541" s="3" t="str">
        <f>VLOOKUP(B541,CCG_codes_lookup!$A$3:$C$35,2,FALSE)</f>
        <v>NHS Wandsworth</v>
      </c>
      <c r="D541" s="3" t="str">
        <f>VLOOKUP(B541,CCG_codes_lookup!$A$3:$D$35,4,FALSE)</f>
        <v>South West London STP</v>
      </c>
      <c r="E541" t="s">
        <v>195</v>
      </c>
      <c r="F541" t="s">
        <v>109</v>
      </c>
      <c r="G541" s="3" t="str">
        <f t="shared" si="8"/>
        <v>3+</v>
      </c>
    </row>
    <row r="542" spans="1:7" x14ac:dyDescent="0.25">
      <c r="A542">
        <v>19</v>
      </c>
      <c r="B542" t="s">
        <v>94</v>
      </c>
      <c r="C542" s="3" t="str">
        <f>VLOOKUP(B542,CCG_codes_lookup!$A$3:$C$35,2,FALSE)</f>
        <v>NHS Tower Hamlets</v>
      </c>
      <c r="D542" s="3" t="str">
        <f>VLOOKUP(B542,CCG_codes_lookup!$A$3:$D$35,4,FALSE)</f>
        <v>North East London STP</v>
      </c>
      <c r="E542" t="s">
        <v>197</v>
      </c>
      <c r="F542" t="s">
        <v>109</v>
      </c>
      <c r="G542" s="3" t="str">
        <f t="shared" si="8"/>
        <v>3+</v>
      </c>
    </row>
    <row r="543" spans="1:7" x14ac:dyDescent="0.25">
      <c r="A543">
        <v>41</v>
      </c>
      <c r="B543" t="s">
        <v>9</v>
      </c>
      <c r="C543" s="3" t="str">
        <f>VLOOKUP(B543,CCG_codes_lookup!$A$3:$C$35,2,FALSE)</f>
        <v>NHS Barnet</v>
      </c>
      <c r="D543" s="3" t="str">
        <f>VLOOKUP(B543,CCG_codes_lookup!$A$3:$D$35,4,FALSE)</f>
        <v>North Central London STP</v>
      </c>
      <c r="E543" t="s">
        <v>181</v>
      </c>
      <c r="F543" t="s">
        <v>109</v>
      </c>
      <c r="G543" s="3" t="str">
        <f t="shared" si="8"/>
        <v>3+</v>
      </c>
    </row>
    <row r="544" spans="1:7" x14ac:dyDescent="0.25">
      <c r="A544">
        <v>419</v>
      </c>
      <c r="B544" t="s">
        <v>64</v>
      </c>
      <c r="C544" s="3" t="str">
        <f>VLOOKUP(B544,CCG_codes_lookup!$A$3:$C$35,2,FALSE)</f>
        <v>NHS Islington</v>
      </c>
      <c r="D544" s="3" t="str">
        <f>VLOOKUP(B544,CCG_codes_lookup!$A$3:$D$35,4,FALSE)</f>
        <v>North Central London STP</v>
      </c>
      <c r="E544" t="s">
        <v>196</v>
      </c>
      <c r="G544" s="3" t="str">
        <f t="shared" si="8"/>
        <v>Cases diagnosed prior to 2007 (no Charlson score)</v>
      </c>
    </row>
    <row r="545" spans="1:7" x14ac:dyDescent="0.25">
      <c r="A545">
        <v>93</v>
      </c>
      <c r="B545" t="s">
        <v>21</v>
      </c>
      <c r="C545" s="3" t="str">
        <f>VLOOKUP(B545,CCG_codes_lookup!$A$3:$C$35,2,FALSE)</f>
        <v>NHS Bromley</v>
      </c>
      <c r="D545" s="3" t="str">
        <f>VLOOKUP(B545,CCG_codes_lookup!$A$3:$D$35,4,FALSE)</f>
        <v>South East London STP</v>
      </c>
      <c r="E545" t="s">
        <v>181</v>
      </c>
      <c r="G545" s="3" t="str">
        <f t="shared" si="8"/>
        <v>Cases diagnosed prior to 2007 (no Charlson score)</v>
      </c>
    </row>
    <row r="546" spans="1:7" x14ac:dyDescent="0.25">
      <c r="A546">
        <v>43</v>
      </c>
      <c r="B546" t="s">
        <v>100</v>
      </c>
      <c r="C546" s="3" t="str">
        <f>VLOOKUP(B546,CCG_codes_lookup!$A$3:$C$35,2,FALSE)</f>
        <v>NHS Wandsworth</v>
      </c>
      <c r="D546" s="3" t="str">
        <f>VLOOKUP(B546,CCG_codes_lookup!$A$3:$D$35,4,FALSE)</f>
        <v>South West London STP</v>
      </c>
      <c r="E546" t="s">
        <v>181</v>
      </c>
      <c r="F546">
        <v>1</v>
      </c>
      <c r="G546" s="3" t="str">
        <f t="shared" si="8"/>
        <v>1</v>
      </c>
    </row>
    <row r="547" spans="1:7" x14ac:dyDescent="0.25">
      <c r="A547">
        <v>49</v>
      </c>
      <c r="B547" t="s">
        <v>73</v>
      </c>
      <c r="C547" s="3" t="str">
        <f>VLOOKUP(B547,CCG_codes_lookup!$A$3:$C$35,2,FALSE)</f>
        <v>NHS Lewisham</v>
      </c>
      <c r="D547" s="3" t="str">
        <f>VLOOKUP(B547,CCG_codes_lookup!$A$3:$D$35,4,FALSE)</f>
        <v>South East London STP</v>
      </c>
      <c r="E547" t="s">
        <v>181</v>
      </c>
      <c r="F547">
        <v>1</v>
      </c>
      <c r="G547" s="3" t="str">
        <f t="shared" si="8"/>
        <v>1</v>
      </c>
    </row>
    <row r="548" spans="1:7" x14ac:dyDescent="0.25">
      <c r="A548">
        <v>28</v>
      </c>
      <c r="B548" t="s">
        <v>70</v>
      </c>
      <c r="C548" s="3" t="str">
        <f>VLOOKUP(B548,CCG_codes_lookup!$A$3:$C$35,2,FALSE)</f>
        <v>NHS Lambeth</v>
      </c>
      <c r="D548" s="3" t="str">
        <f>VLOOKUP(B548,CCG_codes_lookup!$A$3:$D$35,4,FALSE)</f>
        <v>South East London STP</v>
      </c>
      <c r="E548" t="s">
        <v>195</v>
      </c>
      <c r="F548" t="s">
        <v>109</v>
      </c>
      <c r="G548" s="3" t="str">
        <f t="shared" si="8"/>
        <v>3+</v>
      </c>
    </row>
    <row r="549" spans="1:7" x14ac:dyDescent="0.25">
      <c r="A549">
        <v>30</v>
      </c>
      <c r="B549" t="s">
        <v>46</v>
      </c>
      <c r="C549" s="3" t="str">
        <f>VLOOKUP(B549,CCG_codes_lookup!$A$3:$C$35,2,FALSE)</f>
        <v>NHS Hammersmith and Fulham</v>
      </c>
      <c r="D549" s="3" t="str">
        <f>VLOOKUP(B549,CCG_codes_lookup!$A$3:$D$35,4,FALSE)</f>
        <v>North West London STP</v>
      </c>
      <c r="E549" t="s">
        <v>181</v>
      </c>
      <c r="G549" s="3" t="str">
        <f t="shared" si="8"/>
        <v>Cases diagnosed prior to 2007 (no Charlson score)</v>
      </c>
    </row>
    <row r="550" spans="1:7" x14ac:dyDescent="0.25">
      <c r="A550">
        <v>28</v>
      </c>
      <c r="B550" t="s">
        <v>49</v>
      </c>
      <c r="C550" s="3" t="str">
        <f>VLOOKUP(B550,CCG_codes_lookup!$A$3:$C$35,2,FALSE)</f>
        <v>NHS Haringey</v>
      </c>
      <c r="D550" s="3" t="str">
        <f>VLOOKUP(B550,CCG_codes_lookup!$A$3:$D$35,4,FALSE)</f>
        <v>North Central London STP</v>
      </c>
      <c r="E550" t="s">
        <v>195</v>
      </c>
      <c r="F550" t="s">
        <v>109</v>
      </c>
      <c r="G550" s="3" t="str">
        <f t="shared" si="8"/>
        <v>3+</v>
      </c>
    </row>
    <row r="551" spans="1:7" x14ac:dyDescent="0.25">
      <c r="A551">
        <v>52</v>
      </c>
      <c r="B551" t="s">
        <v>24</v>
      </c>
      <c r="C551" s="3" t="str">
        <f>VLOOKUP(B551,CCG_codes_lookup!$A$3:$C$35,2,FALSE)</f>
        <v>NHS Camden</v>
      </c>
      <c r="D551" s="3" t="str">
        <f>VLOOKUP(B551,CCG_codes_lookup!$A$3:$D$35,4,FALSE)</f>
        <v>North Central London STP</v>
      </c>
      <c r="E551" t="s">
        <v>196</v>
      </c>
      <c r="F551">
        <v>1</v>
      </c>
      <c r="G551" s="3" t="str">
        <f t="shared" si="8"/>
        <v>1</v>
      </c>
    </row>
    <row r="552" spans="1:7" x14ac:dyDescent="0.25">
      <c r="A552">
        <v>53</v>
      </c>
      <c r="B552" t="s">
        <v>91</v>
      </c>
      <c r="C552" s="3" t="str">
        <f>VLOOKUP(B552,CCG_codes_lookup!$A$3:$C$35,2,FALSE)</f>
        <v>NHS Sutton</v>
      </c>
      <c r="D552" s="3" t="str">
        <f>VLOOKUP(B552,CCG_codes_lookup!$A$3:$D$35,4,FALSE)</f>
        <v>South West London STP</v>
      </c>
      <c r="E552" t="s">
        <v>197</v>
      </c>
      <c r="F552">
        <v>1</v>
      </c>
      <c r="G552" s="3" t="str">
        <f t="shared" si="8"/>
        <v>1</v>
      </c>
    </row>
    <row r="553" spans="1:7" x14ac:dyDescent="0.25">
      <c r="A553">
        <v>59</v>
      </c>
      <c r="B553" t="s">
        <v>91</v>
      </c>
      <c r="C553" s="3" t="str">
        <f>VLOOKUP(B553,CCG_codes_lookup!$A$3:$C$35,2,FALSE)</f>
        <v>NHS Sutton</v>
      </c>
      <c r="D553" s="3" t="str">
        <f>VLOOKUP(B553,CCG_codes_lookup!$A$3:$D$35,4,FALSE)</f>
        <v>South West London STP</v>
      </c>
      <c r="E553" t="s">
        <v>196</v>
      </c>
      <c r="F553">
        <v>1</v>
      </c>
      <c r="G553" s="3" t="str">
        <f t="shared" si="8"/>
        <v>1</v>
      </c>
    </row>
    <row r="554" spans="1:7" x14ac:dyDescent="0.25">
      <c r="A554">
        <v>61</v>
      </c>
      <c r="B554" t="s">
        <v>33</v>
      </c>
      <c r="C554" s="3" t="str">
        <f>VLOOKUP(B554,CCG_codes_lookup!$A$3:$C$35,2,FALSE)</f>
        <v>NHS Croydon</v>
      </c>
      <c r="D554" s="3" t="str">
        <f>VLOOKUP(B554,CCG_codes_lookup!$A$3:$D$35,4,FALSE)</f>
        <v>South West London STP</v>
      </c>
      <c r="E554" t="s">
        <v>196</v>
      </c>
      <c r="F554">
        <v>2</v>
      </c>
      <c r="G554" s="3" t="str">
        <f t="shared" si="8"/>
        <v>2</v>
      </c>
    </row>
    <row r="555" spans="1:7" x14ac:dyDescent="0.25">
      <c r="A555">
        <v>52</v>
      </c>
      <c r="B555" t="s">
        <v>37</v>
      </c>
      <c r="C555" s="3" t="str">
        <f>VLOOKUP(B555,CCG_codes_lookup!$A$3:$C$35,2,FALSE)</f>
        <v>NHS Ealing</v>
      </c>
      <c r="D555" s="3" t="str">
        <f>VLOOKUP(B555,CCG_codes_lookup!$A$3:$D$35,4,FALSE)</f>
        <v>North West London STP</v>
      </c>
      <c r="E555" t="s">
        <v>195</v>
      </c>
      <c r="F555">
        <v>2</v>
      </c>
      <c r="G555" s="3" t="str">
        <f t="shared" si="8"/>
        <v>2</v>
      </c>
    </row>
    <row r="556" spans="1:7" x14ac:dyDescent="0.25">
      <c r="A556">
        <v>20</v>
      </c>
      <c r="B556" t="s">
        <v>55</v>
      </c>
      <c r="C556" s="3" t="str">
        <f>VLOOKUP(B556,CCG_codes_lookup!$A$3:$C$35,2,FALSE)</f>
        <v>NHS Havering</v>
      </c>
      <c r="D556" s="3" t="str">
        <f>VLOOKUP(B556,CCG_codes_lookup!$A$3:$D$35,4,FALSE)</f>
        <v>North East London STP</v>
      </c>
      <c r="E556" t="s">
        <v>196</v>
      </c>
      <c r="F556" t="s">
        <v>109</v>
      </c>
      <c r="G556" s="3" t="str">
        <f t="shared" si="8"/>
        <v>3+</v>
      </c>
    </row>
    <row r="557" spans="1:7" x14ac:dyDescent="0.25">
      <c r="A557">
        <v>18</v>
      </c>
      <c r="B557" t="s">
        <v>85</v>
      </c>
      <c r="C557" s="3" t="str">
        <f>VLOOKUP(B557,CCG_codes_lookup!$A$3:$C$35,2,FALSE)</f>
        <v>NHS Richmond</v>
      </c>
      <c r="D557" s="3" t="str">
        <f>VLOOKUP(B557,CCG_codes_lookup!$A$3:$D$35,4,FALSE)</f>
        <v>South West London STP</v>
      </c>
      <c r="E557" t="s">
        <v>181</v>
      </c>
      <c r="F557" t="s">
        <v>109</v>
      </c>
      <c r="G557" s="3" t="str">
        <f t="shared" si="8"/>
        <v>3+</v>
      </c>
    </row>
    <row r="558" spans="1:7" x14ac:dyDescent="0.25">
      <c r="A558">
        <v>79</v>
      </c>
      <c r="B558" t="s">
        <v>61</v>
      </c>
      <c r="C558" s="3" t="str">
        <f>VLOOKUP(B558,CCG_codes_lookup!$A$3:$C$35,2,FALSE)</f>
        <v>NHS Hounslow</v>
      </c>
      <c r="D558" s="3" t="str">
        <f>VLOOKUP(B558,CCG_codes_lookup!$A$3:$D$35,4,FALSE)</f>
        <v>North West London STP</v>
      </c>
      <c r="E558" t="s">
        <v>196</v>
      </c>
      <c r="F558">
        <v>1</v>
      </c>
      <c r="G558" s="3" t="str">
        <f t="shared" si="8"/>
        <v>1</v>
      </c>
    </row>
    <row r="559" spans="1:7" x14ac:dyDescent="0.25">
      <c r="A559">
        <v>22</v>
      </c>
      <c r="B559" t="s">
        <v>79</v>
      </c>
      <c r="C559" s="3" t="str">
        <f>VLOOKUP(B559,CCG_codes_lookup!$A$3:$C$35,2,FALSE)</f>
        <v>NHS Newham</v>
      </c>
      <c r="D559" s="3" t="str">
        <f>VLOOKUP(B559,CCG_codes_lookup!$A$3:$D$35,4,FALSE)</f>
        <v>North East London STP</v>
      </c>
      <c r="E559" t="s">
        <v>181</v>
      </c>
      <c r="F559">
        <v>2</v>
      </c>
      <c r="G559" s="3" t="str">
        <f t="shared" si="8"/>
        <v>2</v>
      </c>
    </row>
    <row r="560" spans="1:7" x14ac:dyDescent="0.25">
      <c r="A560">
        <v>23</v>
      </c>
      <c r="B560" t="s">
        <v>79</v>
      </c>
      <c r="C560" s="3" t="str">
        <f>VLOOKUP(B560,CCG_codes_lookup!$A$3:$C$35,2,FALSE)</f>
        <v>NHS Newham</v>
      </c>
      <c r="D560" s="3" t="str">
        <f>VLOOKUP(B560,CCG_codes_lookup!$A$3:$D$35,4,FALSE)</f>
        <v>North East London STP</v>
      </c>
      <c r="E560" t="s">
        <v>197</v>
      </c>
      <c r="F560">
        <v>2</v>
      </c>
      <c r="G560" s="3" t="str">
        <f t="shared" si="8"/>
        <v>2</v>
      </c>
    </row>
    <row r="561" spans="1:7" x14ac:dyDescent="0.25">
      <c r="A561">
        <v>29</v>
      </c>
      <c r="B561" t="s">
        <v>52</v>
      </c>
      <c r="C561" s="3" t="str">
        <f>VLOOKUP(B561,CCG_codes_lookup!$A$3:$C$35,2,FALSE)</f>
        <v>NHS Harrow</v>
      </c>
      <c r="D561" s="3" t="str">
        <f>VLOOKUP(B561,CCG_codes_lookup!$A$3:$D$35,4,FALSE)</f>
        <v>North West London STP</v>
      </c>
      <c r="E561" t="s">
        <v>197</v>
      </c>
      <c r="F561">
        <v>2</v>
      </c>
      <c r="G561" s="3" t="str">
        <f t="shared" si="8"/>
        <v>2</v>
      </c>
    </row>
    <row r="562" spans="1:7" x14ac:dyDescent="0.25">
      <c r="A562">
        <v>16</v>
      </c>
      <c r="B562" t="s">
        <v>13</v>
      </c>
      <c r="C562" s="3" t="str">
        <f>VLOOKUP(B562,CCG_codes_lookup!$A$3:$C$35,2,FALSE)</f>
        <v>NHS Bexley</v>
      </c>
      <c r="D562" s="3" t="str">
        <f>VLOOKUP(B562,CCG_codes_lookup!$A$3:$D$35,4,FALSE)</f>
        <v>South East London STP</v>
      </c>
      <c r="E562" t="s">
        <v>196</v>
      </c>
      <c r="F562" t="s">
        <v>109</v>
      </c>
      <c r="G562" s="3" t="str">
        <f t="shared" si="8"/>
        <v>3+</v>
      </c>
    </row>
    <row r="563" spans="1:7" x14ac:dyDescent="0.25">
      <c r="A563">
        <v>14</v>
      </c>
      <c r="B563" t="s">
        <v>55</v>
      </c>
      <c r="C563" s="3" t="str">
        <f>VLOOKUP(B563,CCG_codes_lookup!$A$3:$C$35,2,FALSE)</f>
        <v>NHS Havering</v>
      </c>
      <c r="D563" s="3" t="str">
        <f>VLOOKUP(B563,CCG_codes_lookup!$A$3:$D$35,4,FALSE)</f>
        <v>North East London STP</v>
      </c>
      <c r="E563" t="s">
        <v>197</v>
      </c>
      <c r="F563" t="s">
        <v>109</v>
      </c>
      <c r="G563" s="3" t="str">
        <f t="shared" si="8"/>
        <v>3+</v>
      </c>
    </row>
    <row r="564" spans="1:7" x14ac:dyDescent="0.25">
      <c r="A564">
        <v>18</v>
      </c>
      <c r="B564" t="s">
        <v>88</v>
      </c>
      <c r="C564" s="3" t="str">
        <f>VLOOKUP(B564,CCG_codes_lookup!$A$3:$C$35,2,FALSE)</f>
        <v>NHS Southwark</v>
      </c>
      <c r="D564" s="3" t="str">
        <f>VLOOKUP(B564,CCG_codes_lookup!$A$3:$D$35,4,FALSE)</f>
        <v>South East London STP</v>
      </c>
      <c r="E564" t="s">
        <v>196</v>
      </c>
      <c r="F564" t="s">
        <v>109</v>
      </c>
      <c r="G564" s="3" t="str">
        <f t="shared" si="8"/>
        <v>3+</v>
      </c>
    </row>
    <row r="565" spans="1:7" x14ac:dyDescent="0.25">
      <c r="A565">
        <v>24</v>
      </c>
      <c r="B565" t="s">
        <v>97</v>
      </c>
      <c r="C565" s="3" t="str">
        <f>VLOOKUP(B565,CCG_codes_lookup!$A$3:$C$35,2,FALSE)</f>
        <v>NHS Waltham Forest</v>
      </c>
      <c r="D565" s="3" t="str">
        <f>VLOOKUP(B565,CCG_codes_lookup!$A$3:$D$35,4,FALSE)</f>
        <v>North East London STP</v>
      </c>
      <c r="E565" t="s">
        <v>197</v>
      </c>
      <c r="F565">
        <v>2</v>
      </c>
      <c r="G565" s="3" t="str">
        <f t="shared" si="8"/>
        <v>2</v>
      </c>
    </row>
    <row r="566" spans="1:7" x14ac:dyDescent="0.25">
      <c r="A566">
        <v>13</v>
      </c>
      <c r="B566" t="s">
        <v>43</v>
      </c>
      <c r="C566" s="3" t="str">
        <f>VLOOKUP(B566,CCG_codes_lookup!$A$3:$C$35,2,FALSE)</f>
        <v>NHS Greenwich</v>
      </c>
      <c r="D566" s="3" t="str">
        <f>VLOOKUP(B566,CCG_codes_lookup!$A$3:$D$35,4,FALSE)</f>
        <v>South East London STP</v>
      </c>
      <c r="E566" t="s">
        <v>181</v>
      </c>
      <c r="F566">
        <v>2</v>
      </c>
      <c r="G566" s="3" t="str">
        <f t="shared" si="8"/>
        <v>2</v>
      </c>
    </row>
    <row r="567" spans="1:7" x14ac:dyDescent="0.25">
      <c r="A567">
        <v>17</v>
      </c>
      <c r="B567" t="s">
        <v>67</v>
      </c>
      <c r="C567" s="3" t="str">
        <f>VLOOKUP(B567,CCG_codes_lookup!$A$3:$C$35,2,FALSE)</f>
        <v>NHS Kingston</v>
      </c>
      <c r="D567" s="3" t="str">
        <f>VLOOKUP(B567,CCG_codes_lookup!$A$3:$D$35,4,FALSE)</f>
        <v>South West London STP</v>
      </c>
      <c r="E567" t="s">
        <v>196</v>
      </c>
      <c r="F567">
        <v>2</v>
      </c>
      <c r="G567" s="3" t="str">
        <f t="shared" si="8"/>
        <v>2</v>
      </c>
    </row>
    <row r="568" spans="1:7" x14ac:dyDescent="0.25">
      <c r="A568">
        <v>22</v>
      </c>
      <c r="B568" t="s">
        <v>46</v>
      </c>
      <c r="C568" s="3" t="str">
        <f>VLOOKUP(B568,CCG_codes_lookup!$A$3:$C$35,2,FALSE)</f>
        <v>NHS Hammersmith and Fulham</v>
      </c>
      <c r="D568" s="3" t="str">
        <f>VLOOKUP(B568,CCG_codes_lookup!$A$3:$D$35,4,FALSE)</f>
        <v>North West London STP</v>
      </c>
      <c r="E568" t="s">
        <v>195</v>
      </c>
      <c r="F568" t="s">
        <v>109</v>
      </c>
      <c r="G568" s="3" t="str">
        <f t="shared" si="8"/>
        <v>3+</v>
      </c>
    </row>
    <row r="569" spans="1:7" x14ac:dyDescent="0.25">
      <c r="A569">
        <v>39</v>
      </c>
      <c r="B569" t="s">
        <v>70</v>
      </c>
      <c r="C569" s="3" t="str">
        <f>VLOOKUP(B569,CCG_codes_lookup!$A$3:$C$35,2,FALSE)</f>
        <v>NHS Lambeth</v>
      </c>
      <c r="D569" s="3" t="str">
        <f>VLOOKUP(B569,CCG_codes_lookup!$A$3:$D$35,4,FALSE)</f>
        <v>South East London STP</v>
      </c>
      <c r="E569" t="s">
        <v>196</v>
      </c>
      <c r="F569" t="s">
        <v>109</v>
      </c>
      <c r="G569" s="3" t="str">
        <f t="shared" si="8"/>
        <v>3+</v>
      </c>
    </row>
    <row r="570" spans="1:7" x14ac:dyDescent="0.25">
      <c r="A570">
        <v>60</v>
      </c>
      <c r="B570" t="s">
        <v>52</v>
      </c>
      <c r="C570" s="3" t="str">
        <f>VLOOKUP(B570,CCG_codes_lookup!$A$3:$C$35,2,FALSE)</f>
        <v>NHS Harrow</v>
      </c>
      <c r="D570" s="3" t="str">
        <f>VLOOKUP(B570,CCG_codes_lookup!$A$3:$D$35,4,FALSE)</f>
        <v>North West London STP</v>
      </c>
      <c r="E570" t="s">
        <v>196</v>
      </c>
      <c r="F570">
        <v>1</v>
      </c>
      <c r="G570" s="3" t="str">
        <f t="shared" si="8"/>
        <v>1</v>
      </c>
    </row>
    <row r="571" spans="1:7" x14ac:dyDescent="0.25">
      <c r="A571">
        <v>21</v>
      </c>
      <c r="B571" t="s">
        <v>97</v>
      </c>
      <c r="C571" s="3" t="str">
        <f>VLOOKUP(B571,CCG_codes_lookup!$A$3:$C$35,2,FALSE)</f>
        <v>NHS Waltham Forest</v>
      </c>
      <c r="D571" s="3" t="str">
        <f>VLOOKUP(B571,CCG_codes_lookup!$A$3:$D$35,4,FALSE)</f>
        <v>North East London STP</v>
      </c>
      <c r="E571" t="s">
        <v>196</v>
      </c>
      <c r="F571" t="s">
        <v>109</v>
      </c>
      <c r="G571" s="3" t="str">
        <f t="shared" si="8"/>
        <v>3+</v>
      </c>
    </row>
    <row r="572" spans="1:7" x14ac:dyDescent="0.25">
      <c r="A572">
        <v>16</v>
      </c>
      <c r="B572" t="s">
        <v>67</v>
      </c>
      <c r="C572" s="3" t="str">
        <f>VLOOKUP(B572,CCG_codes_lookup!$A$3:$C$35,2,FALSE)</f>
        <v>NHS Kingston</v>
      </c>
      <c r="D572" s="3" t="str">
        <f>VLOOKUP(B572,CCG_codes_lookup!$A$3:$D$35,4,FALSE)</f>
        <v>South West London STP</v>
      </c>
      <c r="E572" t="s">
        <v>196</v>
      </c>
      <c r="F572" t="s">
        <v>109</v>
      </c>
      <c r="G572" s="3" t="str">
        <f t="shared" si="8"/>
        <v>3+</v>
      </c>
    </row>
    <row r="573" spans="1:7" x14ac:dyDescent="0.25">
      <c r="A573">
        <v>15</v>
      </c>
      <c r="B573" t="s">
        <v>5</v>
      </c>
      <c r="C573" s="3" t="str">
        <f>VLOOKUP(B573,CCG_codes_lookup!$A$3:$C$35,2,FALSE)</f>
        <v>NHS Barking &amp; Dagenham</v>
      </c>
      <c r="D573" s="3" t="str">
        <f>VLOOKUP(B573,CCG_codes_lookup!$A$3:$D$35,4,FALSE)</f>
        <v>North East London STP</v>
      </c>
      <c r="E573" t="s">
        <v>197</v>
      </c>
      <c r="F573" t="s">
        <v>109</v>
      </c>
      <c r="G573" s="3" t="str">
        <f t="shared" si="8"/>
        <v>3+</v>
      </c>
    </row>
    <row r="574" spans="1:7" x14ac:dyDescent="0.25">
      <c r="A574">
        <v>17</v>
      </c>
      <c r="B574" t="s">
        <v>52</v>
      </c>
      <c r="C574" s="3" t="str">
        <f>VLOOKUP(B574,CCG_codes_lookup!$A$3:$C$35,2,FALSE)</f>
        <v>NHS Harrow</v>
      </c>
      <c r="D574" s="3" t="str">
        <f>VLOOKUP(B574,CCG_codes_lookup!$A$3:$D$35,4,FALSE)</f>
        <v>North West London STP</v>
      </c>
      <c r="E574" t="s">
        <v>197</v>
      </c>
      <c r="F574" t="s">
        <v>109</v>
      </c>
      <c r="G574" s="3" t="str">
        <f t="shared" si="8"/>
        <v>3+</v>
      </c>
    </row>
    <row r="575" spans="1:7" x14ac:dyDescent="0.25">
      <c r="A575">
        <v>10</v>
      </c>
      <c r="B575" t="s">
        <v>97</v>
      </c>
      <c r="C575" s="3" t="str">
        <f>VLOOKUP(B575,CCG_codes_lookup!$A$3:$C$35,2,FALSE)</f>
        <v>NHS Waltham Forest</v>
      </c>
      <c r="D575" s="3" t="str">
        <f>VLOOKUP(B575,CCG_codes_lookup!$A$3:$D$35,4,FALSE)</f>
        <v>North East London STP</v>
      </c>
      <c r="E575" t="s">
        <v>181</v>
      </c>
      <c r="F575" t="s">
        <v>109</v>
      </c>
      <c r="G575" s="3" t="str">
        <f t="shared" si="8"/>
        <v>3+</v>
      </c>
    </row>
    <row r="576" spans="1:7" x14ac:dyDescent="0.25">
      <c r="A576">
        <v>1399</v>
      </c>
      <c r="B576" t="s">
        <v>103</v>
      </c>
      <c r="C576" s="3" t="str">
        <f>VLOOKUP(B576,CCG_codes_lookup!$A$3:$C$35,2,FALSE)</f>
        <v>NHS West Essex</v>
      </c>
      <c r="D576" s="3" t="str">
        <f>VLOOKUP(B576,CCG_codes_lookup!$A$3:$D$35,4,FALSE)</f>
        <v>West Essex</v>
      </c>
      <c r="E576" t="s">
        <v>195</v>
      </c>
      <c r="F576">
        <v>0</v>
      </c>
      <c r="G576" s="3" t="str">
        <f t="shared" si="8"/>
        <v>0</v>
      </c>
    </row>
    <row r="577" spans="1:7" x14ac:dyDescent="0.25">
      <c r="A577">
        <v>88</v>
      </c>
      <c r="B577" t="s">
        <v>103</v>
      </c>
      <c r="C577" s="3" t="str">
        <f>VLOOKUP(B577,CCG_codes_lookup!$A$3:$C$35,2,FALSE)</f>
        <v>NHS West Essex</v>
      </c>
      <c r="D577" s="3" t="str">
        <f>VLOOKUP(B577,CCG_codes_lookup!$A$3:$D$35,4,FALSE)</f>
        <v>West Essex</v>
      </c>
      <c r="E577" t="s">
        <v>195</v>
      </c>
      <c r="F577">
        <v>2</v>
      </c>
      <c r="G577" s="3" t="str">
        <f t="shared" si="8"/>
        <v>2</v>
      </c>
    </row>
    <row r="578" spans="1:7" x14ac:dyDescent="0.25">
      <c r="A578">
        <v>1655</v>
      </c>
      <c r="B578" t="s">
        <v>107</v>
      </c>
      <c r="C578" s="3" t="str">
        <f>VLOOKUP(B578,CCG_codes_lookup!$A$3:$C$35,2,FALSE)</f>
        <v>NHS West London</v>
      </c>
      <c r="D578" s="3" t="str">
        <f>VLOOKUP(B578,CCG_codes_lookup!$A$3:$D$35,4,FALSE)</f>
        <v>North West London STP</v>
      </c>
      <c r="E578" t="s">
        <v>197</v>
      </c>
      <c r="G578" s="3" t="str">
        <f t="shared" si="8"/>
        <v>Cases diagnosed prior to 2007 (no Charlson score)</v>
      </c>
    </row>
    <row r="579" spans="1:7" x14ac:dyDescent="0.25">
      <c r="A579">
        <v>168</v>
      </c>
      <c r="B579" t="s">
        <v>103</v>
      </c>
      <c r="C579" s="3" t="str">
        <f>VLOOKUP(B579,CCG_codes_lookup!$A$3:$C$35,2,FALSE)</f>
        <v>NHS West Essex</v>
      </c>
      <c r="D579" s="3" t="str">
        <f>VLOOKUP(B579,CCG_codes_lookup!$A$3:$D$35,4,FALSE)</f>
        <v>West Essex</v>
      </c>
      <c r="E579" t="s">
        <v>195</v>
      </c>
      <c r="F579">
        <v>1</v>
      </c>
      <c r="G579" s="3" t="str">
        <f t="shared" ref="G579:G642" si="9">IF(ISBLANK(F579)=TRUE,"Cases diagnosed prior to 2007 (no Charlson score)",IF(F579=0,"0",IF(F579=1,"1",IF(F579=2,"2",IF(F579="3+","3+","check")))))</f>
        <v>1</v>
      </c>
    </row>
    <row r="580" spans="1:7" x14ac:dyDescent="0.25">
      <c r="A580">
        <v>559</v>
      </c>
      <c r="B580" t="s">
        <v>88</v>
      </c>
      <c r="C580" s="3" t="str">
        <f>VLOOKUP(B580,CCG_codes_lookup!$A$3:$C$35,2,FALSE)</f>
        <v>NHS Southwark</v>
      </c>
      <c r="D580" s="3" t="str">
        <f>VLOOKUP(B580,CCG_codes_lookup!$A$3:$D$35,4,FALSE)</f>
        <v>South East London STP</v>
      </c>
      <c r="E580" t="s">
        <v>196</v>
      </c>
      <c r="G580" s="3" t="str">
        <f t="shared" si="9"/>
        <v>Cases diagnosed prior to 2007 (no Charlson score)</v>
      </c>
    </row>
    <row r="581" spans="1:7" x14ac:dyDescent="0.25">
      <c r="A581">
        <v>931</v>
      </c>
      <c r="B581" t="s">
        <v>37</v>
      </c>
      <c r="C581" s="3" t="str">
        <f>VLOOKUP(B581,CCG_codes_lookup!$A$3:$C$35,2,FALSE)</f>
        <v>NHS Ealing</v>
      </c>
      <c r="D581" s="3" t="str">
        <f>VLOOKUP(B581,CCG_codes_lookup!$A$3:$D$35,4,FALSE)</f>
        <v>North West London STP</v>
      </c>
      <c r="E581" t="s">
        <v>195</v>
      </c>
      <c r="F581">
        <v>0</v>
      </c>
      <c r="G581" s="3" t="str">
        <f t="shared" si="9"/>
        <v>0</v>
      </c>
    </row>
    <row r="582" spans="1:7" x14ac:dyDescent="0.25">
      <c r="A582">
        <v>750</v>
      </c>
      <c r="B582" t="s">
        <v>82</v>
      </c>
      <c r="C582" s="3" t="str">
        <f>VLOOKUP(B582,CCG_codes_lookup!$A$3:$C$35,2,FALSE)</f>
        <v>NHS Redbridge</v>
      </c>
      <c r="D582" s="3" t="str">
        <f>VLOOKUP(B582,CCG_codes_lookup!$A$3:$D$35,4,FALSE)</f>
        <v>North East London STP</v>
      </c>
      <c r="E582" t="s">
        <v>195</v>
      </c>
      <c r="F582">
        <v>0</v>
      </c>
      <c r="G582" s="3" t="str">
        <f t="shared" si="9"/>
        <v>0</v>
      </c>
    </row>
    <row r="583" spans="1:7" x14ac:dyDescent="0.25">
      <c r="A583">
        <v>1699</v>
      </c>
      <c r="B583" t="s">
        <v>21</v>
      </c>
      <c r="C583" s="3" t="str">
        <f>VLOOKUP(B583,CCG_codes_lookup!$A$3:$C$35,2,FALSE)</f>
        <v>NHS Bromley</v>
      </c>
      <c r="D583" s="3" t="str">
        <f>VLOOKUP(B583,CCG_codes_lookup!$A$3:$D$35,4,FALSE)</f>
        <v>South East London STP</v>
      </c>
      <c r="E583" t="s">
        <v>196</v>
      </c>
      <c r="F583">
        <v>0</v>
      </c>
      <c r="G583" s="3" t="str">
        <f t="shared" si="9"/>
        <v>0</v>
      </c>
    </row>
    <row r="584" spans="1:7" x14ac:dyDescent="0.25">
      <c r="A584">
        <v>1616</v>
      </c>
      <c r="B584" t="s">
        <v>61</v>
      </c>
      <c r="C584" s="3" t="str">
        <f>VLOOKUP(B584,CCG_codes_lookup!$A$3:$C$35,2,FALSE)</f>
        <v>NHS Hounslow</v>
      </c>
      <c r="D584" s="3" t="str">
        <f>VLOOKUP(B584,CCG_codes_lookup!$A$3:$D$35,4,FALSE)</f>
        <v>North West London STP</v>
      </c>
      <c r="E584" t="s">
        <v>197</v>
      </c>
      <c r="F584">
        <v>0</v>
      </c>
      <c r="G584" s="3" t="str">
        <f t="shared" si="9"/>
        <v>0</v>
      </c>
    </row>
    <row r="585" spans="1:7" x14ac:dyDescent="0.25">
      <c r="A585">
        <v>235</v>
      </c>
      <c r="B585" t="s">
        <v>61</v>
      </c>
      <c r="C585" s="3" t="str">
        <f>VLOOKUP(B585,CCG_codes_lookup!$A$3:$C$35,2,FALSE)</f>
        <v>NHS Hounslow</v>
      </c>
      <c r="D585" s="3" t="str">
        <f>VLOOKUP(B585,CCG_codes_lookup!$A$3:$D$35,4,FALSE)</f>
        <v>North West London STP</v>
      </c>
      <c r="E585" t="s">
        <v>195</v>
      </c>
      <c r="G585" s="3" t="str">
        <f t="shared" si="9"/>
        <v>Cases diagnosed prior to 2007 (no Charlson score)</v>
      </c>
    </row>
    <row r="586" spans="1:7" x14ac:dyDescent="0.25">
      <c r="A586">
        <v>532</v>
      </c>
      <c r="B586" t="s">
        <v>76</v>
      </c>
      <c r="C586" s="3" t="str">
        <f>VLOOKUP(B586,CCG_codes_lookup!$A$3:$C$35,2,FALSE)</f>
        <v>NHS Merton</v>
      </c>
      <c r="D586" s="3" t="str">
        <f>VLOOKUP(B586,CCG_codes_lookup!$A$3:$D$35,4,FALSE)</f>
        <v>South West London STP</v>
      </c>
      <c r="E586" t="s">
        <v>196</v>
      </c>
      <c r="G586" s="3" t="str">
        <f t="shared" si="9"/>
        <v>Cases diagnosed prior to 2007 (no Charlson score)</v>
      </c>
    </row>
    <row r="587" spans="1:7" x14ac:dyDescent="0.25">
      <c r="A587">
        <v>22</v>
      </c>
      <c r="B587" t="s">
        <v>52</v>
      </c>
      <c r="C587" s="3" t="str">
        <f>VLOOKUP(B587,CCG_codes_lookup!$A$3:$C$35,2,FALSE)</f>
        <v>NHS Harrow</v>
      </c>
      <c r="D587" s="3" t="str">
        <f>VLOOKUP(B587,CCG_codes_lookup!$A$3:$D$35,4,FALSE)</f>
        <v>North West London STP</v>
      </c>
      <c r="E587" t="s">
        <v>181</v>
      </c>
      <c r="F587" t="s">
        <v>109</v>
      </c>
      <c r="G587" s="3" t="str">
        <f t="shared" si="9"/>
        <v>3+</v>
      </c>
    </row>
    <row r="588" spans="1:7" x14ac:dyDescent="0.25">
      <c r="A588">
        <v>31</v>
      </c>
      <c r="B588" t="s">
        <v>5</v>
      </c>
      <c r="C588" s="3" t="str">
        <f>VLOOKUP(B588,CCG_codes_lookup!$A$3:$C$35,2,FALSE)</f>
        <v>NHS Barking &amp; Dagenham</v>
      </c>
      <c r="D588" s="3" t="str">
        <f>VLOOKUP(B588,CCG_codes_lookup!$A$3:$D$35,4,FALSE)</f>
        <v>North East London STP</v>
      </c>
      <c r="E588" t="s">
        <v>181</v>
      </c>
      <c r="F588">
        <v>2</v>
      </c>
      <c r="G588" s="3" t="str">
        <f t="shared" si="9"/>
        <v>2</v>
      </c>
    </row>
    <row r="589" spans="1:7" x14ac:dyDescent="0.25">
      <c r="A589">
        <v>619</v>
      </c>
      <c r="B589" t="s">
        <v>58</v>
      </c>
      <c r="C589" s="3" t="str">
        <f>VLOOKUP(B589,CCG_codes_lookup!$A$3:$C$35,2,FALSE)</f>
        <v>NHS Hillingdon</v>
      </c>
      <c r="D589" s="3" t="str">
        <f>VLOOKUP(B589,CCG_codes_lookup!$A$3:$D$35,4,FALSE)</f>
        <v>North West London STP</v>
      </c>
      <c r="E589" t="s">
        <v>196</v>
      </c>
      <c r="G589" s="3" t="str">
        <f t="shared" si="9"/>
        <v>Cases diagnosed prior to 2007 (no Charlson score)</v>
      </c>
    </row>
    <row r="590" spans="1:7" x14ac:dyDescent="0.25">
      <c r="A590">
        <v>1058</v>
      </c>
      <c r="B590" t="s">
        <v>21</v>
      </c>
      <c r="C590" s="3" t="str">
        <f>VLOOKUP(B590,CCG_codes_lookup!$A$3:$C$35,2,FALSE)</f>
        <v>NHS Bromley</v>
      </c>
      <c r="D590" s="3" t="str">
        <f>VLOOKUP(B590,CCG_codes_lookup!$A$3:$D$35,4,FALSE)</f>
        <v>South East London STP</v>
      </c>
      <c r="E590" t="s">
        <v>196</v>
      </c>
      <c r="G590" s="3" t="str">
        <f t="shared" si="9"/>
        <v>Cases diagnosed prior to 2007 (no Charlson score)</v>
      </c>
    </row>
    <row r="591" spans="1:7" x14ac:dyDescent="0.25">
      <c r="A591">
        <v>37</v>
      </c>
      <c r="B591" t="s">
        <v>5</v>
      </c>
      <c r="C591" s="3" t="str">
        <f>VLOOKUP(B591,CCG_codes_lookup!$A$3:$C$35,2,FALSE)</f>
        <v>NHS Barking &amp; Dagenham</v>
      </c>
      <c r="D591" s="3" t="str">
        <f>VLOOKUP(B591,CCG_codes_lookup!$A$3:$D$35,4,FALSE)</f>
        <v>North East London STP</v>
      </c>
      <c r="E591" t="s">
        <v>181</v>
      </c>
      <c r="G591" s="3" t="str">
        <f t="shared" si="9"/>
        <v>Cases diagnosed prior to 2007 (no Charlson score)</v>
      </c>
    </row>
    <row r="592" spans="1:7" x14ac:dyDescent="0.25">
      <c r="A592">
        <v>19</v>
      </c>
      <c r="B592" t="s">
        <v>107</v>
      </c>
      <c r="C592" s="3" t="str">
        <f>VLOOKUP(B592,CCG_codes_lookup!$A$3:$C$35,2,FALSE)</f>
        <v>NHS West London</v>
      </c>
      <c r="D592" s="3" t="str">
        <f>VLOOKUP(B592,CCG_codes_lookup!$A$3:$D$35,4,FALSE)</f>
        <v>North West London STP</v>
      </c>
      <c r="E592" t="s">
        <v>197</v>
      </c>
      <c r="F592" t="s">
        <v>109</v>
      </c>
      <c r="G592" s="3" t="str">
        <f t="shared" si="9"/>
        <v>3+</v>
      </c>
    </row>
    <row r="593" spans="1:7" x14ac:dyDescent="0.25">
      <c r="A593">
        <v>1146</v>
      </c>
      <c r="B593" t="s">
        <v>27</v>
      </c>
      <c r="C593" s="3" t="str">
        <f>VLOOKUP(B593,CCG_codes_lookup!$A$3:$C$35,2,FALSE)</f>
        <v>NHS Central London (Westminster)</v>
      </c>
      <c r="D593" s="3" t="str">
        <f>VLOOKUP(B593,CCG_codes_lookup!$A$3:$D$35,4,FALSE)</f>
        <v>North West London STP</v>
      </c>
      <c r="E593" t="s">
        <v>197</v>
      </c>
      <c r="F593">
        <v>0</v>
      </c>
      <c r="G593" s="3" t="str">
        <f t="shared" si="9"/>
        <v>0</v>
      </c>
    </row>
    <row r="594" spans="1:7" x14ac:dyDescent="0.25">
      <c r="A594">
        <v>1178</v>
      </c>
      <c r="B594" t="s">
        <v>94</v>
      </c>
      <c r="C594" s="3" t="str">
        <f>VLOOKUP(B594,CCG_codes_lookup!$A$3:$C$35,2,FALSE)</f>
        <v>NHS Tower Hamlets</v>
      </c>
      <c r="D594" s="3" t="str">
        <f>VLOOKUP(B594,CCG_codes_lookup!$A$3:$D$35,4,FALSE)</f>
        <v>North East London STP</v>
      </c>
      <c r="E594" t="s">
        <v>197</v>
      </c>
      <c r="F594">
        <v>0</v>
      </c>
      <c r="G594" s="3" t="str">
        <f t="shared" si="9"/>
        <v>0</v>
      </c>
    </row>
    <row r="595" spans="1:7" x14ac:dyDescent="0.25">
      <c r="A595">
        <v>1059</v>
      </c>
      <c r="B595" t="s">
        <v>67</v>
      </c>
      <c r="C595" s="3" t="str">
        <f>VLOOKUP(B595,CCG_codes_lookup!$A$3:$C$35,2,FALSE)</f>
        <v>NHS Kingston</v>
      </c>
      <c r="D595" s="3" t="str">
        <f>VLOOKUP(B595,CCG_codes_lookup!$A$3:$D$35,4,FALSE)</f>
        <v>South West London STP</v>
      </c>
      <c r="E595" t="s">
        <v>197</v>
      </c>
      <c r="G595" s="3" t="str">
        <f t="shared" si="9"/>
        <v>Cases diagnosed prior to 2007 (no Charlson score)</v>
      </c>
    </row>
    <row r="596" spans="1:7" x14ac:dyDescent="0.25">
      <c r="A596">
        <v>578</v>
      </c>
      <c r="B596" t="s">
        <v>9</v>
      </c>
      <c r="C596" s="3" t="str">
        <f>VLOOKUP(B596,CCG_codes_lookup!$A$3:$C$35,2,FALSE)</f>
        <v>NHS Barnet</v>
      </c>
      <c r="D596" s="3" t="str">
        <f>VLOOKUP(B596,CCG_codes_lookup!$A$3:$D$35,4,FALSE)</f>
        <v>North Central London STP</v>
      </c>
      <c r="E596" t="s">
        <v>181</v>
      </c>
      <c r="F596">
        <v>0</v>
      </c>
      <c r="G596" s="3" t="str">
        <f t="shared" si="9"/>
        <v>0</v>
      </c>
    </row>
    <row r="597" spans="1:7" x14ac:dyDescent="0.25">
      <c r="A597">
        <v>130</v>
      </c>
      <c r="B597" t="s">
        <v>55</v>
      </c>
      <c r="C597" s="3" t="str">
        <f>VLOOKUP(B597,CCG_codes_lookup!$A$3:$C$35,2,FALSE)</f>
        <v>NHS Havering</v>
      </c>
      <c r="D597" s="3" t="str">
        <f>VLOOKUP(B597,CCG_codes_lookup!$A$3:$D$35,4,FALSE)</f>
        <v>North East London STP</v>
      </c>
      <c r="E597" t="s">
        <v>195</v>
      </c>
      <c r="F597">
        <v>1</v>
      </c>
      <c r="G597" s="3" t="str">
        <f t="shared" si="9"/>
        <v>1</v>
      </c>
    </row>
    <row r="598" spans="1:7" x14ac:dyDescent="0.25">
      <c r="A598">
        <v>1016</v>
      </c>
      <c r="B598" t="s">
        <v>5</v>
      </c>
      <c r="C598" s="3" t="str">
        <f>VLOOKUP(B598,CCG_codes_lookup!$A$3:$C$35,2,FALSE)</f>
        <v>NHS Barking &amp; Dagenham</v>
      </c>
      <c r="D598" s="3" t="str">
        <f>VLOOKUP(B598,CCG_codes_lookup!$A$3:$D$35,4,FALSE)</f>
        <v>North East London STP</v>
      </c>
      <c r="E598" t="s">
        <v>197</v>
      </c>
      <c r="F598">
        <v>0</v>
      </c>
      <c r="G598" s="3" t="str">
        <f t="shared" si="9"/>
        <v>0</v>
      </c>
    </row>
    <row r="599" spans="1:7" x14ac:dyDescent="0.25">
      <c r="A599">
        <v>664</v>
      </c>
      <c r="B599" t="s">
        <v>97</v>
      </c>
      <c r="C599" s="3" t="str">
        <f>VLOOKUP(B599,CCG_codes_lookup!$A$3:$C$35,2,FALSE)</f>
        <v>NHS Waltham Forest</v>
      </c>
      <c r="D599" s="3" t="str">
        <f>VLOOKUP(B599,CCG_codes_lookup!$A$3:$D$35,4,FALSE)</f>
        <v>North East London STP</v>
      </c>
      <c r="E599" t="s">
        <v>195</v>
      </c>
      <c r="F599">
        <v>0</v>
      </c>
      <c r="G599" s="3" t="str">
        <f t="shared" si="9"/>
        <v>0</v>
      </c>
    </row>
    <row r="600" spans="1:7" x14ac:dyDescent="0.25">
      <c r="A600">
        <v>51</v>
      </c>
      <c r="B600" t="s">
        <v>55</v>
      </c>
      <c r="C600" s="3" t="str">
        <f>VLOOKUP(B600,CCG_codes_lookup!$A$3:$C$35,2,FALSE)</f>
        <v>NHS Havering</v>
      </c>
      <c r="D600" s="3" t="str">
        <f>VLOOKUP(B600,CCG_codes_lookup!$A$3:$D$35,4,FALSE)</f>
        <v>North East London STP</v>
      </c>
      <c r="E600" t="s">
        <v>195</v>
      </c>
      <c r="F600">
        <v>2</v>
      </c>
      <c r="G600" s="3" t="str">
        <f t="shared" si="9"/>
        <v>2</v>
      </c>
    </row>
    <row r="601" spans="1:7" x14ac:dyDescent="0.25">
      <c r="A601">
        <v>2150</v>
      </c>
      <c r="B601" t="s">
        <v>21</v>
      </c>
      <c r="C601" s="3" t="str">
        <f>VLOOKUP(B601,CCG_codes_lookup!$A$3:$C$35,2,FALSE)</f>
        <v>NHS Bromley</v>
      </c>
      <c r="D601" s="3" t="str">
        <f>VLOOKUP(B601,CCG_codes_lookup!$A$3:$D$35,4,FALSE)</f>
        <v>South East London STP</v>
      </c>
      <c r="E601" t="s">
        <v>197</v>
      </c>
      <c r="F601">
        <v>0</v>
      </c>
      <c r="G601" s="3" t="str">
        <f t="shared" si="9"/>
        <v>0</v>
      </c>
    </row>
    <row r="602" spans="1:7" x14ac:dyDescent="0.25">
      <c r="A602">
        <v>43</v>
      </c>
      <c r="B602" t="s">
        <v>61</v>
      </c>
      <c r="C602" s="3" t="str">
        <f>VLOOKUP(B602,CCG_codes_lookup!$A$3:$C$35,2,FALSE)</f>
        <v>NHS Hounslow</v>
      </c>
      <c r="D602" s="3" t="str">
        <f>VLOOKUP(B602,CCG_codes_lookup!$A$3:$D$35,4,FALSE)</f>
        <v>North West London STP</v>
      </c>
      <c r="E602" t="s">
        <v>181</v>
      </c>
      <c r="F602">
        <v>1</v>
      </c>
      <c r="G602" s="3" t="str">
        <f t="shared" si="9"/>
        <v>1</v>
      </c>
    </row>
    <row r="603" spans="1:7" x14ac:dyDescent="0.25">
      <c r="A603">
        <v>12</v>
      </c>
      <c r="B603" t="s">
        <v>13</v>
      </c>
      <c r="C603" s="3" t="str">
        <f>VLOOKUP(B603,CCG_codes_lookup!$A$3:$C$35,2,FALSE)</f>
        <v>NHS Bexley</v>
      </c>
      <c r="D603" s="3" t="str">
        <f>VLOOKUP(B603,CCG_codes_lookup!$A$3:$D$35,4,FALSE)</f>
        <v>South East London STP</v>
      </c>
      <c r="E603" t="s">
        <v>197</v>
      </c>
      <c r="F603" t="s">
        <v>109</v>
      </c>
      <c r="G603" s="3" t="str">
        <f t="shared" si="9"/>
        <v>3+</v>
      </c>
    </row>
    <row r="604" spans="1:7" x14ac:dyDescent="0.25">
      <c r="A604">
        <v>675</v>
      </c>
      <c r="B604" t="s">
        <v>21</v>
      </c>
      <c r="C604" s="3" t="str">
        <f>VLOOKUP(B604,CCG_codes_lookup!$A$3:$C$35,2,FALSE)</f>
        <v>NHS Bromley</v>
      </c>
      <c r="D604" s="3" t="str">
        <f>VLOOKUP(B604,CCG_codes_lookup!$A$3:$D$35,4,FALSE)</f>
        <v>South East London STP</v>
      </c>
      <c r="E604" t="s">
        <v>181</v>
      </c>
      <c r="F604">
        <v>0</v>
      </c>
      <c r="G604" s="3" t="str">
        <f t="shared" si="9"/>
        <v>0</v>
      </c>
    </row>
    <row r="605" spans="1:7" x14ac:dyDescent="0.25">
      <c r="A605">
        <v>33</v>
      </c>
      <c r="B605" t="s">
        <v>82</v>
      </c>
      <c r="C605" s="3" t="str">
        <f>VLOOKUP(B605,CCG_codes_lookup!$A$3:$C$35,2,FALSE)</f>
        <v>NHS Redbridge</v>
      </c>
      <c r="D605" s="3" t="str">
        <f>VLOOKUP(B605,CCG_codes_lookup!$A$3:$D$35,4,FALSE)</f>
        <v>North East London STP</v>
      </c>
      <c r="E605" t="s">
        <v>195</v>
      </c>
      <c r="F605" t="s">
        <v>109</v>
      </c>
      <c r="G605" s="3" t="str">
        <f t="shared" si="9"/>
        <v>3+</v>
      </c>
    </row>
    <row r="606" spans="1:7" x14ac:dyDescent="0.25">
      <c r="A606">
        <v>41</v>
      </c>
      <c r="B606" t="s">
        <v>70</v>
      </c>
      <c r="C606" s="3" t="str">
        <f>VLOOKUP(B606,CCG_codes_lookup!$A$3:$C$35,2,FALSE)</f>
        <v>NHS Lambeth</v>
      </c>
      <c r="D606" s="3" t="str">
        <f>VLOOKUP(B606,CCG_codes_lookup!$A$3:$D$35,4,FALSE)</f>
        <v>South East London STP</v>
      </c>
      <c r="E606" t="s">
        <v>181</v>
      </c>
      <c r="F606">
        <v>1</v>
      </c>
      <c r="G606" s="3" t="str">
        <f t="shared" si="9"/>
        <v>1</v>
      </c>
    </row>
    <row r="607" spans="1:7" x14ac:dyDescent="0.25">
      <c r="A607">
        <v>715</v>
      </c>
      <c r="B607" t="s">
        <v>27</v>
      </c>
      <c r="C607" s="3" t="str">
        <f>VLOOKUP(B607,CCG_codes_lookup!$A$3:$C$35,2,FALSE)</f>
        <v>NHS Central London (Westminster)</v>
      </c>
      <c r="D607" s="3" t="str">
        <f>VLOOKUP(B607,CCG_codes_lookup!$A$3:$D$35,4,FALSE)</f>
        <v>North West London STP</v>
      </c>
      <c r="E607" t="s">
        <v>196</v>
      </c>
      <c r="F607">
        <v>0</v>
      </c>
      <c r="G607" s="3" t="str">
        <f t="shared" si="9"/>
        <v>0</v>
      </c>
    </row>
    <row r="608" spans="1:7" x14ac:dyDescent="0.25">
      <c r="A608">
        <v>1185</v>
      </c>
      <c r="B608" t="s">
        <v>33</v>
      </c>
      <c r="C608" s="3" t="str">
        <f>VLOOKUP(B608,CCG_codes_lookup!$A$3:$C$35,2,FALSE)</f>
        <v>NHS Croydon</v>
      </c>
      <c r="D608" s="3" t="str">
        <f>VLOOKUP(B608,CCG_codes_lookup!$A$3:$D$35,4,FALSE)</f>
        <v>South West London STP</v>
      </c>
      <c r="E608" t="s">
        <v>195</v>
      </c>
      <c r="F608">
        <v>0</v>
      </c>
      <c r="G608" s="3" t="str">
        <f t="shared" si="9"/>
        <v>0</v>
      </c>
    </row>
    <row r="609" spans="1:7" x14ac:dyDescent="0.25">
      <c r="A609">
        <v>1389</v>
      </c>
      <c r="B609" t="s">
        <v>24</v>
      </c>
      <c r="C609" s="3" t="str">
        <f>VLOOKUP(B609,CCG_codes_lookup!$A$3:$C$35,2,FALSE)</f>
        <v>NHS Camden</v>
      </c>
      <c r="D609" s="3" t="str">
        <f>VLOOKUP(B609,CCG_codes_lookup!$A$3:$D$35,4,FALSE)</f>
        <v>North Central London STP</v>
      </c>
      <c r="E609" t="s">
        <v>197</v>
      </c>
      <c r="G609" s="3" t="str">
        <f t="shared" si="9"/>
        <v>Cases diagnosed prior to 2007 (no Charlson score)</v>
      </c>
    </row>
    <row r="610" spans="1:7" x14ac:dyDescent="0.25">
      <c r="A610">
        <v>478</v>
      </c>
      <c r="B610" t="s">
        <v>33</v>
      </c>
      <c r="C610" s="3" t="str">
        <f>VLOOKUP(B610,CCG_codes_lookup!$A$3:$C$35,2,FALSE)</f>
        <v>NHS Croydon</v>
      </c>
      <c r="D610" s="3" t="str">
        <f>VLOOKUP(B610,CCG_codes_lookup!$A$3:$D$35,4,FALSE)</f>
        <v>South West London STP</v>
      </c>
      <c r="E610" t="s">
        <v>181</v>
      </c>
      <c r="F610">
        <v>0</v>
      </c>
      <c r="G610" s="3" t="str">
        <f t="shared" si="9"/>
        <v>0</v>
      </c>
    </row>
    <row r="611" spans="1:7" x14ac:dyDescent="0.25">
      <c r="A611">
        <v>22</v>
      </c>
      <c r="B611" t="s">
        <v>97</v>
      </c>
      <c r="C611" s="3" t="str">
        <f>VLOOKUP(B611,CCG_codes_lookup!$A$3:$C$35,2,FALSE)</f>
        <v>NHS Waltham Forest</v>
      </c>
      <c r="D611" s="3" t="str">
        <f>VLOOKUP(B611,CCG_codes_lookup!$A$3:$D$35,4,FALSE)</f>
        <v>North East London STP</v>
      </c>
      <c r="E611" t="s">
        <v>181</v>
      </c>
      <c r="F611">
        <v>2</v>
      </c>
      <c r="G611" s="3" t="str">
        <f t="shared" si="9"/>
        <v>2</v>
      </c>
    </row>
    <row r="612" spans="1:7" x14ac:dyDescent="0.25">
      <c r="A612">
        <v>74</v>
      </c>
      <c r="B612" t="s">
        <v>37</v>
      </c>
      <c r="C612" s="3" t="str">
        <f>VLOOKUP(B612,CCG_codes_lookup!$A$3:$C$35,2,FALSE)</f>
        <v>NHS Ealing</v>
      </c>
      <c r="D612" s="3" t="str">
        <f>VLOOKUP(B612,CCG_codes_lookup!$A$3:$D$35,4,FALSE)</f>
        <v>North West London STP</v>
      </c>
      <c r="E612" t="s">
        <v>181</v>
      </c>
      <c r="G612" s="3" t="str">
        <f t="shared" si="9"/>
        <v>Cases diagnosed prior to 2007 (no Charlson score)</v>
      </c>
    </row>
    <row r="613" spans="1:7" x14ac:dyDescent="0.25">
      <c r="A613">
        <v>69</v>
      </c>
      <c r="B613" t="s">
        <v>97</v>
      </c>
      <c r="C613" s="3" t="str">
        <f>VLOOKUP(B613,CCG_codes_lookup!$A$3:$C$35,2,FALSE)</f>
        <v>NHS Waltham Forest</v>
      </c>
      <c r="D613" s="3" t="str">
        <f>VLOOKUP(B613,CCG_codes_lookup!$A$3:$D$35,4,FALSE)</f>
        <v>North East London STP</v>
      </c>
      <c r="E613" t="s">
        <v>197</v>
      </c>
      <c r="F613">
        <v>1</v>
      </c>
      <c r="G613" s="3" t="str">
        <f t="shared" si="9"/>
        <v>1</v>
      </c>
    </row>
    <row r="614" spans="1:7" x14ac:dyDescent="0.25">
      <c r="A614">
        <v>591</v>
      </c>
      <c r="B614" t="s">
        <v>73</v>
      </c>
      <c r="C614" s="3" t="str">
        <f>VLOOKUP(B614,CCG_codes_lookup!$A$3:$C$35,2,FALSE)</f>
        <v>NHS Lewisham</v>
      </c>
      <c r="D614" s="3" t="str">
        <f>VLOOKUP(B614,CCG_codes_lookup!$A$3:$D$35,4,FALSE)</f>
        <v>South East London STP</v>
      </c>
      <c r="E614" t="s">
        <v>196</v>
      </c>
      <c r="G614" s="3" t="str">
        <f t="shared" si="9"/>
        <v>Cases diagnosed prior to 2007 (no Charlson score)</v>
      </c>
    </row>
    <row r="615" spans="1:7" x14ac:dyDescent="0.25">
      <c r="A615">
        <v>25</v>
      </c>
      <c r="B615" t="s">
        <v>82</v>
      </c>
      <c r="C615" s="3" t="str">
        <f>VLOOKUP(B615,CCG_codes_lookup!$A$3:$C$35,2,FALSE)</f>
        <v>NHS Redbridge</v>
      </c>
      <c r="D615" s="3" t="str">
        <f>VLOOKUP(B615,CCG_codes_lookup!$A$3:$D$35,4,FALSE)</f>
        <v>North East London STP</v>
      </c>
      <c r="E615" t="s">
        <v>197</v>
      </c>
      <c r="F615">
        <v>2</v>
      </c>
      <c r="G615" s="3" t="str">
        <f t="shared" si="9"/>
        <v>2</v>
      </c>
    </row>
    <row r="616" spans="1:7" x14ac:dyDescent="0.25">
      <c r="A616">
        <v>106</v>
      </c>
      <c r="B616" t="s">
        <v>9</v>
      </c>
      <c r="C616" s="3" t="str">
        <f>VLOOKUP(B616,CCG_codes_lookup!$A$3:$C$35,2,FALSE)</f>
        <v>NHS Barnet</v>
      </c>
      <c r="D616" s="3" t="str">
        <f>VLOOKUP(B616,CCG_codes_lookup!$A$3:$D$35,4,FALSE)</f>
        <v>North Central London STP</v>
      </c>
      <c r="E616" t="s">
        <v>196</v>
      </c>
      <c r="F616">
        <v>1</v>
      </c>
      <c r="G616" s="3" t="str">
        <f t="shared" si="9"/>
        <v>1</v>
      </c>
    </row>
    <row r="617" spans="1:7" x14ac:dyDescent="0.25">
      <c r="A617">
        <v>333</v>
      </c>
      <c r="B617" t="s">
        <v>91</v>
      </c>
      <c r="C617" s="3" t="str">
        <f>VLOOKUP(B617,CCG_codes_lookup!$A$3:$C$35,2,FALSE)</f>
        <v>NHS Sutton</v>
      </c>
      <c r="D617" s="3" t="str">
        <f>VLOOKUP(B617,CCG_codes_lookup!$A$3:$D$35,4,FALSE)</f>
        <v>South West London STP</v>
      </c>
      <c r="E617" t="s">
        <v>181</v>
      </c>
      <c r="F617">
        <v>0</v>
      </c>
      <c r="G617" s="3" t="str">
        <f t="shared" si="9"/>
        <v>0</v>
      </c>
    </row>
    <row r="618" spans="1:7" x14ac:dyDescent="0.25">
      <c r="A618">
        <v>309</v>
      </c>
      <c r="B618" t="s">
        <v>61</v>
      </c>
      <c r="C618" s="3" t="str">
        <f>VLOOKUP(B618,CCG_codes_lookup!$A$3:$C$35,2,FALSE)</f>
        <v>NHS Hounslow</v>
      </c>
      <c r="D618" s="3" t="str">
        <f>VLOOKUP(B618,CCG_codes_lookup!$A$3:$D$35,4,FALSE)</f>
        <v>North West London STP</v>
      </c>
      <c r="E618" t="s">
        <v>181</v>
      </c>
      <c r="F618">
        <v>0</v>
      </c>
      <c r="G618" s="3" t="str">
        <f t="shared" si="9"/>
        <v>0</v>
      </c>
    </row>
    <row r="619" spans="1:7" x14ac:dyDescent="0.25">
      <c r="A619">
        <v>425</v>
      </c>
      <c r="B619" t="s">
        <v>17</v>
      </c>
      <c r="C619" s="3" t="str">
        <f>VLOOKUP(B619,CCG_codes_lookup!$A$3:$C$35,2,FALSE)</f>
        <v>NHS Brent</v>
      </c>
      <c r="D619" s="3" t="str">
        <f>VLOOKUP(B619,CCG_codes_lookup!$A$3:$D$35,4,FALSE)</f>
        <v>North West London STP</v>
      </c>
      <c r="E619" t="s">
        <v>195</v>
      </c>
      <c r="G619" s="3" t="str">
        <f t="shared" si="9"/>
        <v>Cases diagnosed prior to 2007 (no Charlson score)</v>
      </c>
    </row>
    <row r="620" spans="1:7" x14ac:dyDescent="0.25">
      <c r="A620">
        <v>49</v>
      </c>
      <c r="B620" t="s">
        <v>88</v>
      </c>
      <c r="C620" s="3" t="str">
        <f>VLOOKUP(B620,CCG_codes_lookup!$A$3:$C$35,2,FALSE)</f>
        <v>NHS Southwark</v>
      </c>
      <c r="D620" s="3" t="str">
        <f>VLOOKUP(B620,CCG_codes_lookup!$A$3:$D$35,4,FALSE)</f>
        <v>South East London STP</v>
      </c>
      <c r="E620" t="s">
        <v>181</v>
      </c>
      <c r="G620" s="3" t="str">
        <f t="shared" si="9"/>
        <v>Cases diagnosed prior to 2007 (no Charlson score)</v>
      </c>
    </row>
    <row r="621" spans="1:7" x14ac:dyDescent="0.25">
      <c r="A621">
        <v>161</v>
      </c>
      <c r="B621" t="s">
        <v>46</v>
      </c>
      <c r="C621" s="3" t="str">
        <f>VLOOKUP(B621,CCG_codes_lookup!$A$3:$C$35,2,FALSE)</f>
        <v>NHS Hammersmith and Fulham</v>
      </c>
      <c r="D621" s="3" t="str">
        <f>VLOOKUP(B621,CCG_codes_lookup!$A$3:$D$35,4,FALSE)</f>
        <v>North West London STP</v>
      </c>
      <c r="E621" t="s">
        <v>181</v>
      </c>
      <c r="F621">
        <v>0</v>
      </c>
      <c r="G621" s="3" t="str">
        <f t="shared" si="9"/>
        <v>0</v>
      </c>
    </row>
    <row r="622" spans="1:7" x14ac:dyDescent="0.25">
      <c r="A622">
        <v>1104</v>
      </c>
      <c r="B622" t="s">
        <v>13</v>
      </c>
      <c r="C622" s="3" t="str">
        <f>VLOOKUP(B622,CCG_codes_lookup!$A$3:$C$35,2,FALSE)</f>
        <v>NHS Bexley</v>
      </c>
      <c r="D622" s="3" t="str">
        <f>VLOOKUP(B622,CCG_codes_lookup!$A$3:$D$35,4,FALSE)</f>
        <v>South East London STP</v>
      </c>
      <c r="E622" t="s">
        <v>195</v>
      </c>
      <c r="F622">
        <v>0</v>
      </c>
      <c r="G622" s="3" t="str">
        <f t="shared" si="9"/>
        <v>0</v>
      </c>
    </row>
    <row r="623" spans="1:7" x14ac:dyDescent="0.25">
      <c r="A623">
        <v>30</v>
      </c>
      <c r="B623" t="s">
        <v>64</v>
      </c>
      <c r="C623" s="3" t="str">
        <f>VLOOKUP(B623,CCG_codes_lookup!$A$3:$C$35,2,FALSE)</f>
        <v>NHS Islington</v>
      </c>
      <c r="D623" s="3" t="str">
        <f>VLOOKUP(B623,CCG_codes_lookup!$A$3:$D$35,4,FALSE)</f>
        <v>North Central London STP</v>
      </c>
      <c r="E623" t="s">
        <v>195</v>
      </c>
      <c r="F623">
        <v>2</v>
      </c>
      <c r="G623" s="3" t="str">
        <f t="shared" si="9"/>
        <v>2</v>
      </c>
    </row>
    <row r="624" spans="1:7" x14ac:dyDescent="0.25">
      <c r="A624">
        <v>264</v>
      </c>
      <c r="B624" t="s">
        <v>43</v>
      </c>
      <c r="C624" s="3" t="str">
        <f>VLOOKUP(B624,CCG_codes_lookup!$A$3:$C$35,2,FALSE)</f>
        <v>NHS Greenwich</v>
      </c>
      <c r="D624" s="3" t="str">
        <f>VLOOKUP(B624,CCG_codes_lookup!$A$3:$D$35,4,FALSE)</f>
        <v>South East London STP</v>
      </c>
      <c r="E624" t="s">
        <v>195</v>
      </c>
      <c r="G624" s="3" t="str">
        <f t="shared" si="9"/>
        <v>Cases diagnosed prior to 2007 (no Charlson score)</v>
      </c>
    </row>
    <row r="625" spans="1:7" x14ac:dyDescent="0.25">
      <c r="A625">
        <v>289</v>
      </c>
      <c r="B625" t="s">
        <v>17</v>
      </c>
      <c r="C625" s="3" t="str">
        <f>VLOOKUP(B625,CCG_codes_lookup!$A$3:$C$35,2,FALSE)</f>
        <v>NHS Brent</v>
      </c>
      <c r="D625" s="3" t="str">
        <f>VLOOKUP(B625,CCG_codes_lookup!$A$3:$D$35,4,FALSE)</f>
        <v>North West London STP</v>
      </c>
      <c r="E625" t="s">
        <v>181</v>
      </c>
      <c r="F625">
        <v>0</v>
      </c>
      <c r="G625" s="3" t="str">
        <f t="shared" si="9"/>
        <v>0</v>
      </c>
    </row>
    <row r="626" spans="1:7" x14ac:dyDescent="0.25">
      <c r="A626">
        <v>33</v>
      </c>
      <c r="B626" t="s">
        <v>52</v>
      </c>
      <c r="C626" s="3" t="str">
        <f>VLOOKUP(B626,CCG_codes_lookup!$A$3:$C$35,2,FALSE)</f>
        <v>NHS Harrow</v>
      </c>
      <c r="D626" s="3" t="str">
        <f>VLOOKUP(B626,CCG_codes_lookup!$A$3:$D$35,4,FALSE)</f>
        <v>North West London STP</v>
      </c>
      <c r="E626" t="s">
        <v>196</v>
      </c>
      <c r="F626">
        <v>2</v>
      </c>
      <c r="G626" s="3" t="str">
        <f t="shared" si="9"/>
        <v>2</v>
      </c>
    </row>
    <row r="627" spans="1:7" x14ac:dyDescent="0.25">
      <c r="A627">
        <v>28</v>
      </c>
      <c r="B627" t="s">
        <v>70</v>
      </c>
      <c r="C627" s="3" t="str">
        <f>VLOOKUP(B627,CCG_codes_lookup!$A$3:$C$35,2,FALSE)</f>
        <v>NHS Lambeth</v>
      </c>
      <c r="D627" s="3" t="str">
        <f>VLOOKUP(B627,CCG_codes_lookup!$A$3:$D$35,4,FALSE)</f>
        <v>South East London STP</v>
      </c>
      <c r="E627" t="s">
        <v>181</v>
      </c>
      <c r="F627">
        <v>2</v>
      </c>
      <c r="G627" s="3" t="str">
        <f t="shared" si="9"/>
        <v>2</v>
      </c>
    </row>
    <row r="628" spans="1:7" x14ac:dyDescent="0.25">
      <c r="A628">
        <v>56</v>
      </c>
      <c r="B628" t="s">
        <v>27</v>
      </c>
      <c r="C628" s="3" t="str">
        <f>VLOOKUP(B628,CCG_codes_lookup!$A$3:$C$35,2,FALSE)</f>
        <v>NHS Central London (Westminster)</v>
      </c>
      <c r="D628" s="3" t="str">
        <f>VLOOKUP(B628,CCG_codes_lookup!$A$3:$D$35,4,FALSE)</f>
        <v>North West London STP</v>
      </c>
      <c r="E628" t="s">
        <v>181</v>
      </c>
      <c r="G628" s="3" t="str">
        <f t="shared" si="9"/>
        <v>Cases diagnosed prior to 2007 (no Charlson score)</v>
      </c>
    </row>
    <row r="629" spans="1:7" x14ac:dyDescent="0.25">
      <c r="A629">
        <v>584</v>
      </c>
      <c r="B629" t="s">
        <v>88</v>
      </c>
      <c r="C629" s="3" t="str">
        <f>VLOOKUP(B629,CCG_codes_lookup!$A$3:$C$35,2,FALSE)</f>
        <v>NHS Southwark</v>
      </c>
      <c r="D629" s="3" t="str">
        <f>VLOOKUP(B629,CCG_codes_lookup!$A$3:$D$35,4,FALSE)</f>
        <v>South East London STP</v>
      </c>
      <c r="E629" t="s">
        <v>195</v>
      </c>
      <c r="F629">
        <v>0</v>
      </c>
      <c r="G629" s="3" t="str">
        <f t="shared" si="9"/>
        <v>0</v>
      </c>
    </row>
    <row r="630" spans="1:7" x14ac:dyDescent="0.25">
      <c r="A630">
        <v>43</v>
      </c>
      <c r="B630" t="s">
        <v>91</v>
      </c>
      <c r="C630" s="3" t="str">
        <f>VLOOKUP(B630,CCG_codes_lookup!$A$3:$C$35,2,FALSE)</f>
        <v>NHS Sutton</v>
      </c>
      <c r="D630" s="3" t="str">
        <f>VLOOKUP(B630,CCG_codes_lookup!$A$3:$D$35,4,FALSE)</f>
        <v>South West London STP</v>
      </c>
      <c r="E630" t="s">
        <v>195</v>
      </c>
      <c r="F630">
        <v>2</v>
      </c>
      <c r="G630" s="3" t="str">
        <f t="shared" si="9"/>
        <v>2</v>
      </c>
    </row>
    <row r="631" spans="1:7" x14ac:dyDescent="0.25">
      <c r="A631">
        <v>52</v>
      </c>
      <c r="B631" t="s">
        <v>82</v>
      </c>
      <c r="C631" s="3" t="str">
        <f>VLOOKUP(B631,CCG_codes_lookup!$A$3:$C$35,2,FALSE)</f>
        <v>NHS Redbridge</v>
      </c>
      <c r="D631" s="3" t="str">
        <f>VLOOKUP(B631,CCG_codes_lookup!$A$3:$D$35,4,FALSE)</f>
        <v>North East London STP</v>
      </c>
      <c r="E631" t="s">
        <v>195</v>
      </c>
      <c r="F631">
        <v>2</v>
      </c>
      <c r="G631" s="3" t="str">
        <f t="shared" si="9"/>
        <v>2</v>
      </c>
    </row>
    <row r="632" spans="1:7" x14ac:dyDescent="0.25">
      <c r="A632">
        <v>50</v>
      </c>
      <c r="B632" t="s">
        <v>52</v>
      </c>
      <c r="C632" s="3" t="str">
        <f>VLOOKUP(B632,CCG_codes_lookup!$A$3:$C$35,2,FALSE)</f>
        <v>NHS Harrow</v>
      </c>
      <c r="D632" s="3" t="str">
        <f>VLOOKUP(B632,CCG_codes_lookup!$A$3:$D$35,4,FALSE)</f>
        <v>North West London STP</v>
      </c>
      <c r="E632" t="s">
        <v>195</v>
      </c>
      <c r="F632">
        <v>2</v>
      </c>
      <c r="G632" s="3" t="str">
        <f t="shared" si="9"/>
        <v>2</v>
      </c>
    </row>
    <row r="633" spans="1:7" x14ac:dyDescent="0.25">
      <c r="A633">
        <v>46</v>
      </c>
      <c r="B633" t="s">
        <v>13</v>
      </c>
      <c r="C633" s="3" t="str">
        <f>VLOOKUP(B633,CCG_codes_lookup!$A$3:$C$35,2,FALSE)</f>
        <v>NHS Bexley</v>
      </c>
      <c r="D633" s="3" t="str">
        <f>VLOOKUP(B633,CCG_codes_lookup!$A$3:$D$35,4,FALSE)</f>
        <v>South East London STP</v>
      </c>
      <c r="E633" t="s">
        <v>195</v>
      </c>
      <c r="F633" t="s">
        <v>109</v>
      </c>
      <c r="G633" s="3" t="str">
        <f t="shared" si="9"/>
        <v>3+</v>
      </c>
    </row>
    <row r="634" spans="1:7" x14ac:dyDescent="0.25">
      <c r="A634">
        <v>157</v>
      </c>
      <c r="B634" t="s">
        <v>21</v>
      </c>
      <c r="C634" s="3" t="str">
        <f>VLOOKUP(B634,CCG_codes_lookup!$A$3:$C$35,2,FALSE)</f>
        <v>NHS Bromley</v>
      </c>
      <c r="D634" s="3" t="str">
        <f>VLOOKUP(B634,CCG_codes_lookup!$A$3:$D$35,4,FALSE)</f>
        <v>South East London STP</v>
      </c>
      <c r="E634" t="s">
        <v>195</v>
      </c>
      <c r="F634">
        <v>1</v>
      </c>
      <c r="G634" s="3" t="str">
        <f t="shared" si="9"/>
        <v>1</v>
      </c>
    </row>
    <row r="635" spans="1:7" x14ac:dyDescent="0.25">
      <c r="A635">
        <v>53</v>
      </c>
      <c r="B635" t="s">
        <v>76</v>
      </c>
      <c r="C635" s="3" t="str">
        <f>VLOOKUP(B635,CCG_codes_lookup!$A$3:$C$35,2,FALSE)</f>
        <v>NHS Merton</v>
      </c>
      <c r="D635" s="3" t="str">
        <f>VLOOKUP(B635,CCG_codes_lookup!$A$3:$D$35,4,FALSE)</f>
        <v>South West London STP</v>
      </c>
      <c r="E635" t="s">
        <v>181</v>
      </c>
      <c r="G635" s="3" t="str">
        <f t="shared" si="9"/>
        <v>Cases diagnosed prior to 2007 (no Charlson score)</v>
      </c>
    </row>
    <row r="636" spans="1:7" x14ac:dyDescent="0.25">
      <c r="A636">
        <v>44</v>
      </c>
      <c r="B636" t="s">
        <v>43</v>
      </c>
      <c r="C636" s="3" t="str">
        <f>VLOOKUP(B636,CCG_codes_lookup!$A$3:$C$35,2,FALSE)</f>
        <v>NHS Greenwich</v>
      </c>
      <c r="D636" s="3" t="str">
        <f>VLOOKUP(B636,CCG_codes_lookup!$A$3:$D$35,4,FALSE)</f>
        <v>South East London STP</v>
      </c>
      <c r="E636" t="s">
        <v>195</v>
      </c>
      <c r="F636">
        <v>2</v>
      </c>
      <c r="G636" s="3" t="str">
        <f t="shared" si="9"/>
        <v>2</v>
      </c>
    </row>
    <row r="637" spans="1:7" x14ac:dyDescent="0.25">
      <c r="A637">
        <v>48</v>
      </c>
      <c r="B637" t="s">
        <v>13</v>
      </c>
      <c r="C637" s="3" t="str">
        <f>VLOOKUP(B637,CCG_codes_lookup!$A$3:$C$35,2,FALSE)</f>
        <v>NHS Bexley</v>
      </c>
      <c r="D637" s="3" t="str">
        <f>VLOOKUP(B637,CCG_codes_lookup!$A$3:$D$35,4,FALSE)</f>
        <v>South East London STP</v>
      </c>
      <c r="E637" t="s">
        <v>196</v>
      </c>
      <c r="F637">
        <v>2</v>
      </c>
      <c r="G637" s="3" t="str">
        <f t="shared" si="9"/>
        <v>2</v>
      </c>
    </row>
    <row r="638" spans="1:7" x14ac:dyDescent="0.25">
      <c r="A638">
        <v>48</v>
      </c>
      <c r="B638" t="s">
        <v>17</v>
      </c>
      <c r="C638" s="3" t="str">
        <f>VLOOKUP(B638,CCG_codes_lookup!$A$3:$C$35,2,FALSE)</f>
        <v>NHS Brent</v>
      </c>
      <c r="D638" s="3" t="str">
        <f>VLOOKUP(B638,CCG_codes_lookup!$A$3:$D$35,4,FALSE)</f>
        <v>North West London STP</v>
      </c>
      <c r="E638" t="s">
        <v>195</v>
      </c>
      <c r="F638" t="s">
        <v>109</v>
      </c>
      <c r="G638" s="3" t="str">
        <f t="shared" si="9"/>
        <v>3+</v>
      </c>
    </row>
    <row r="639" spans="1:7" x14ac:dyDescent="0.25">
      <c r="A639">
        <v>197</v>
      </c>
      <c r="B639" t="s">
        <v>27</v>
      </c>
      <c r="C639" s="3" t="str">
        <f>VLOOKUP(B639,CCG_codes_lookup!$A$3:$C$35,2,FALSE)</f>
        <v>NHS Central London (Westminster)</v>
      </c>
      <c r="D639" s="3" t="str">
        <f>VLOOKUP(B639,CCG_codes_lookup!$A$3:$D$35,4,FALSE)</f>
        <v>North West London STP</v>
      </c>
      <c r="E639" t="s">
        <v>181</v>
      </c>
      <c r="F639">
        <v>0</v>
      </c>
      <c r="G639" s="3" t="str">
        <f t="shared" si="9"/>
        <v>0</v>
      </c>
    </row>
    <row r="640" spans="1:7" x14ac:dyDescent="0.25">
      <c r="A640">
        <v>87</v>
      </c>
      <c r="B640" t="s">
        <v>58</v>
      </c>
      <c r="C640" s="3" t="str">
        <f>VLOOKUP(B640,CCG_codes_lookup!$A$3:$C$35,2,FALSE)</f>
        <v>NHS Hillingdon</v>
      </c>
      <c r="D640" s="3" t="str">
        <f>VLOOKUP(B640,CCG_codes_lookup!$A$3:$D$35,4,FALSE)</f>
        <v>North West London STP</v>
      </c>
      <c r="E640" t="s">
        <v>196</v>
      </c>
      <c r="F640">
        <v>1</v>
      </c>
      <c r="G640" s="3" t="str">
        <f t="shared" si="9"/>
        <v>1</v>
      </c>
    </row>
    <row r="641" spans="1:7" x14ac:dyDescent="0.25">
      <c r="A641">
        <v>31</v>
      </c>
      <c r="B641" t="s">
        <v>61</v>
      </c>
      <c r="C641" s="3" t="str">
        <f>VLOOKUP(B641,CCG_codes_lookup!$A$3:$C$35,2,FALSE)</f>
        <v>NHS Hounslow</v>
      </c>
      <c r="D641" s="3" t="str">
        <f>VLOOKUP(B641,CCG_codes_lookup!$A$3:$D$35,4,FALSE)</f>
        <v>North West London STP</v>
      </c>
      <c r="E641" t="s">
        <v>195</v>
      </c>
      <c r="F641" t="s">
        <v>109</v>
      </c>
      <c r="G641" s="3" t="str">
        <f t="shared" si="9"/>
        <v>3+</v>
      </c>
    </row>
    <row r="642" spans="1:7" x14ac:dyDescent="0.25">
      <c r="A642">
        <v>31</v>
      </c>
      <c r="B642" t="s">
        <v>94</v>
      </c>
      <c r="C642" s="3" t="str">
        <f>VLOOKUP(B642,CCG_codes_lookup!$A$3:$C$35,2,FALSE)</f>
        <v>NHS Tower Hamlets</v>
      </c>
      <c r="D642" s="3" t="str">
        <f>VLOOKUP(B642,CCG_codes_lookup!$A$3:$D$35,4,FALSE)</f>
        <v>North East London STP</v>
      </c>
      <c r="E642" t="s">
        <v>181</v>
      </c>
      <c r="F642">
        <v>1</v>
      </c>
      <c r="G642" s="3" t="str">
        <f t="shared" si="9"/>
        <v>1</v>
      </c>
    </row>
    <row r="643" spans="1:7" x14ac:dyDescent="0.25">
      <c r="A643">
        <v>65</v>
      </c>
      <c r="B643" t="s">
        <v>73</v>
      </c>
      <c r="C643" s="3" t="str">
        <f>VLOOKUP(B643,CCG_codes_lookup!$A$3:$C$35,2,FALSE)</f>
        <v>NHS Lewisham</v>
      </c>
      <c r="D643" s="3" t="str">
        <f>VLOOKUP(B643,CCG_codes_lookup!$A$3:$D$35,4,FALSE)</f>
        <v>South East London STP</v>
      </c>
      <c r="E643" t="s">
        <v>197</v>
      </c>
      <c r="F643">
        <v>1</v>
      </c>
      <c r="G643" s="3" t="str">
        <f t="shared" ref="G643:G706" si="10">IF(ISBLANK(F643)=TRUE,"Cases diagnosed prior to 2007 (no Charlson score)",IF(F643=0,"0",IF(F643=1,"1",IF(F643=2,"2",IF(F643="3+","3+","check")))))</f>
        <v>1</v>
      </c>
    </row>
    <row r="644" spans="1:7" x14ac:dyDescent="0.25">
      <c r="A644">
        <v>81</v>
      </c>
      <c r="B644" t="s">
        <v>33</v>
      </c>
      <c r="C644" s="3" t="str">
        <f>VLOOKUP(B644,CCG_codes_lookup!$A$3:$C$35,2,FALSE)</f>
        <v>NHS Croydon</v>
      </c>
      <c r="D644" s="3" t="str">
        <f>VLOOKUP(B644,CCG_codes_lookup!$A$3:$D$35,4,FALSE)</f>
        <v>South West London STP</v>
      </c>
      <c r="E644" t="s">
        <v>181</v>
      </c>
      <c r="F644">
        <v>1</v>
      </c>
      <c r="G644" s="3" t="str">
        <f t="shared" si="10"/>
        <v>1</v>
      </c>
    </row>
    <row r="645" spans="1:7" x14ac:dyDescent="0.25">
      <c r="A645">
        <v>23</v>
      </c>
      <c r="B645" t="s">
        <v>30</v>
      </c>
      <c r="C645" s="3" t="str">
        <f>VLOOKUP(B645,CCG_codes_lookup!$A$3:$C$35,2,FALSE)</f>
        <v>NHS City and Hackney</v>
      </c>
      <c r="D645" s="3" t="str">
        <f>VLOOKUP(B645,CCG_codes_lookup!$A$3:$D$35,4,FALSE)</f>
        <v>North East London STP</v>
      </c>
      <c r="E645" t="s">
        <v>196</v>
      </c>
      <c r="F645">
        <v>2</v>
      </c>
      <c r="G645" s="3" t="str">
        <f t="shared" si="10"/>
        <v>2</v>
      </c>
    </row>
    <row r="646" spans="1:7" x14ac:dyDescent="0.25">
      <c r="A646">
        <v>64</v>
      </c>
      <c r="B646" t="s">
        <v>70</v>
      </c>
      <c r="C646" s="3" t="str">
        <f>VLOOKUP(B646,CCG_codes_lookup!$A$3:$C$35,2,FALSE)</f>
        <v>NHS Lambeth</v>
      </c>
      <c r="D646" s="3" t="str">
        <f>VLOOKUP(B646,CCG_codes_lookup!$A$3:$D$35,4,FALSE)</f>
        <v>South East London STP</v>
      </c>
      <c r="E646" t="s">
        <v>196</v>
      </c>
      <c r="F646">
        <v>1</v>
      </c>
      <c r="G646" s="3" t="str">
        <f t="shared" si="10"/>
        <v>1</v>
      </c>
    </row>
    <row r="647" spans="1:7" x14ac:dyDescent="0.25">
      <c r="A647">
        <v>33</v>
      </c>
      <c r="B647" t="s">
        <v>85</v>
      </c>
      <c r="C647" s="3" t="str">
        <f>VLOOKUP(B647,CCG_codes_lookup!$A$3:$C$35,2,FALSE)</f>
        <v>NHS Richmond</v>
      </c>
      <c r="D647" s="3" t="str">
        <f>VLOOKUP(B647,CCG_codes_lookup!$A$3:$D$35,4,FALSE)</f>
        <v>South West London STP</v>
      </c>
      <c r="E647" t="s">
        <v>195</v>
      </c>
      <c r="F647">
        <v>2</v>
      </c>
      <c r="G647" s="3" t="str">
        <f t="shared" si="10"/>
        <v>2</v>
      </c>
    </row>
    <row r="648" spans="1:7" x14ac:dyDescent="0.25">
      <c r="A648">
        <v>29</v>
      </c>
      <c r="B648" t="s">
        <v>91</v>
      </c>
      <c r="C648" s="3" t="str">
        <f>VLOOKUP(B648,CCG_codes_lookup!$A$3:$C$35,2,FALSE)</f>
        <v>NHS Sutton</v>
      </c>
      <c r="D648" s="3" t="str">
        <f>VLOOKUP(B648,CCG_codes_lookup!$A$3:$D$35,4,FALSE)</f>
        <v>South West London STP</v>
      </c>
      <c r="E648" t="s">
        <v>195</v>
      </c>
      <c r="F648" t="s">
        <v>109</v>
      </c>
      <c r="G648" s="3" t="str">
        <f t="shared" si="10"/>
        <v>3+</v>
      </c>
    </row>
    <row r="649" spans="1:7" x14ac:dyDescent="0.25">
      <c r="A649">
        <v>73</v>
      </c>
      <c r="B649" t="s">
        <v>40</v>
      </c>
      <c r="C649" s="3" t="str">
        <f>VLOOKUP(B649,CCG_codes_lookup!$A$3:$C$35,2,FALSE)</f>
        <v>NHS Enfield</v>
      </c>
      <c r="D649" s="3" t="str">
        <f>VLOOKUP(B649,CCG_codes_lookup!$A$3:$D$35,4,FALSE)</f>
        <v>North Central London STP</v>
      </c>
      <c r="E649" t="s">
        <v>195</v>
      </c>
      <c r="F649">
        <v>2</v>
      </c>
      <c r="G649" s="3" t="str">
        <f t="shared" si="10"/>
        <v>2</v>
      </c>
    </row>
    <row r="650" spans="1:7" x14ac:dyDescent="0.25">
      <c r="A650">
        <v>24</v>
      </c>
      <c r="B650" t="s">
        <v>82</v>
      </c>
      <c r="C650" s="3" t="str">
        <f>VLOOKUP(B650,CCG_codes_lookup!$A$3:$C$35,2,FALSE)</f>
        <v>NHS Redbridge</v>
      </c>
      <c r="D650" s="3" t="str">
        <f>VLOOKUP(B650,CCG_codes_lookup!$A$3:$D$35,4,FALSE)</f>
        <v>North East London STP</v>
      </c>
      <c r="E650" t="s">
        <v>181</v>
      </c>
      <c r="F650" t="s">
        <v>109</v>
      </c>
      <c r="G650" s="3" t="str">
        <f t="shared" si="10"/>
        <v>3+</v>
      </c>
    </row>
    <row r="651" spans="1:7" x14ac:dyDescent="0.25">
      <c r="A651">
        <v>31</v>
      </c>
      <c r="B651" t="s">
        <v>13</v>
      </c>
      <c r="C651" s="3" t="str">
        <f>VLOOKUP(B651,CCG_codes_lookup!$A$3:$C$35,2,FALSE)</f>
        <v>NHS Bexley</v>
      </c>
      <c r="D651" s="3" t="str">
        <f>VLOOKUP(B651,CCG_codes_lookup!$A$3:$D$35,4,FALSE)</f>
        <v>South East London STP</v>
      </c>
      <c r="E651" t="s">
        <v>181</v>
      </c>
      <c r="F651" t="s">
        <v>109</v>
      </c>
      <c r="G651" s="3" t="str">
        <f t="shared" si="10"/>
        <v>3+</v>
      </c>
    </row>
    <row r="652" spans="1:7" x14ac:dyDescent="0.25">
      <c r="A652">
        <v>17</v>
      </c>
      <c r="B652" t="s">
        <v>94</v>
      </c>
      <c r="C652" s="3" t="str">
        <f>VLOOKUP(B652,CCG_codes_lookup!$A$3:$C$35,2,FALSE)</f>
        <v>NHS Tower Hamlets</v>
      </c>
      <c r="D652" s="3" t="str">
        <f>VLOOKUP(B652,CCG_codes_lookup!$A$3:$D$35,4,FALSE)</f>
        <v>North East London STP</v>
      </c>
      <c r="E652" t="s">
        <v>197</v>
      </c>
      <c r="F652">
        <v>2</v>
      </c>
      <c r="G652" s="3" t="str">
        <f t="shared" si="10"/>
        <v>2</v>
      </c>
    </row>
    <row r="653" spans="1:7" x14ac:dyDescent="0.25">
      <c r="A653">
        <v>32</v>
      </c>
      <c r="B653" t="s">
        <v>33</v>
      </c>
      <c r="C653" s="3" t="str">
        <f>VLOOKUP(B653,CCG_codes_lookup!$A$3:$C$35,2,FALSE)</f>
        <v>NHS Croydon</v>
      </c>
      <c r="D653" s="3" t="str">
        <f>VLOOKUP(B653,CCG_codes_lookup!$A$3:$D$35,4,FALSE)</f>
        <v>South West London STP</v>
      </c>
      <c r="E653" t="s">
        <v>196</v>
      </c>
      <c r="F653" t="s">
        <v>109</v>
      </c>
      <c r="G653" s="3" t="str">
        <f t="shared" si="10"/>
        <v>3+</v>
      </c>
    </row>
    <row r="654" spans="1:7" x14ac:dyDescent="0.25">
      <c r="A654">
        <v>25</v>
      </c>
      <c r="B654" t="s">
        <v>73</v>
      </c>
      <c r="C654" s="3" t="str">
        <f>VLOOKUP(B654,CCG_codes_lookup!$A$3:$C$35,2,FALSE)</f>
        <v>NHS Lewisham</v>
      </c>
      <c r="D654" s="3" t="str">
        <f>VLOOKUP(B654,CCG_codes_lookup!$A$3:$D$35,4,FALSE)</f>
        <v>South East London STP</v>
      </c>
      <c r="E654" t="s">
        <v>196</v>
      </c>
      <c r="F654" t="s">
        <v>109</v>
      </c>
      <c r="G654" s="3" t="str">
        <f t="shared" si="10"/>
        <v>3+</v>
      </c>
    </row>
    <row r="655" spans="1:7" x14ac:dyDescent="0.25">
      <c r="A655">
        <v>29</v>
      </c>
      <c r="B655" t="s">
        <v>49</v>
      </c>
      <c r="C655" s="3" t="str">
        <f>VLOOKUP(B655,CCG_codes_lookup!$A$3:$C$35,2,FALSE)</f>
        <v>NHS Haringey</v>
      </c>
      <c r="D655" s="3" t="str">
        <f>VLOOKUP(B655,CCG_codes_lookup!$A$3:$D$35,4,FALSE)</f>
        <v>North Central London STP</v>
      </c>
      <c r="E655" t="s">
        <v>181</v>
      </c>
      <c r="F655">
        <v>1</v>
      </c>
      <c r="G655" s="3" t="str">
        <f t="shared" si="10"/>
        <v>1</v>
      </c>
    </row>
    <row r="656" spans="1:7" x14ac:dyDescent="0.25">
      <c r="A656">
        <v>28</v>
      </c>
      <c r="B656" t="s">
        <v>46</v>
      </c>
      <c r="C656" s="3" t="str">
        <f>VLOOKUP(B656,CCG_codes_lookup!$A$3:$C$35,2,FALSE)</f>
        <v>NHS Hammersmith and Fulham</v>
      </c>
      <c r="D656" s="3" t="str">
        <f>VLOOKUP(B656,CCG_codes_lookup!$A$3:$D$35,4,FALSE)</f>
        <v>North West London STP</v>
      </c>
      <c r="E656" t="s">
        <v>195</v>
      </c>
      <c r="F656">
        <v>2</v>
      </c>
      <c r="G656" s="3" t="str">
        <f t="shared" si="10"/>
        <v>2</v>
      </c>
    </row>
    <row r="657" spans="1:7" x14ac:dyDescent="0.25">
      <c r="A657">
        <v>82</v>
      </c>
      <c r="B657" t="s">
        <v>37</v>
      </c>
      <c r="C657" s="3" t="str">
        <f>VLOOKUP(B657,CCG_codes_lookup!$A$3:$C$35,2,FALSE)</f>
        <v>NHS Ealing</v>
      </c>
      <c r="D657" s="3" t="str">
        <f>VLOOKUP(B657,CCG_codes_lookup!$A$3:$D$35,4,FALSE)</f>
        <v>North West London STP</v>
      </c>
      <c r="E657" t="s">
        <v>197</v>
      </c>
      <c r="F657">
        <v>1</v>
      </c>
      <c r="G657" s="3" t="str">
        <f t="shared" si="10"/>
        <v>1</v>
      </c>
    </row>
    <row r="658" spans="1:7" x14ac:dyDescent="0.25">
      <c r="A658">
        <v>16</v>
      </c>
      <c r="B658" t="s">
        <v>107</v>
      </c>
      <c r="C658" s="3" t="str">
        <f>VLOOKUP(B658,CCG_codes_lookup!$A$3:$C$35,2,FALSE)</f>
        <v>NHS West London</v>
      </c>
      <c r="D658" s="3" t="str">
        <f>VLOOKUP(B658,CCG_codes_lookup!$A$3:$D$35,4,FALSE)</f>
        <v>North West London STP</v>
      </c>
      <c r="E658" t="s">
        <v>196</v>
      </c>
      <c r="F658" t="s">
        <v>109</v>
      </c>
      <c r="G658" s="3" t="str">
        <f t="shared" si="10"/>
        <v>3+</v>
      </c>
    </row>
    <row r="659" spans="1:7" x14ac:dyDescent="0.25">
      <c r="A659">
        <v>41</v>
      </c>
      <c r="B659" t="s">
        <v>88</v>
      </c>
      <c r="C659" s="3" t="str">
        <f>VLOOKUP(B659,CCG_codes_lookup!$A$3:$C$35,2,FALSE)</f>
        <v>NHS Southwark</v>
      </c>
      <c r="D659" s="3" t="str">
        <f>VLOOKUP(B659,CCG_codes_lookup!$A$3:$D$35,4,FALSE)</f>
        <v>South East London STP</v>
      </c>
      <c r="E659" t="s">
        <v>196</v>
      </c>
      <c r="F659">
        <v>2</v>
      </c>
      <c r="G659" s="3" t="str">
        <f t="shared" si="10"/>
        <v>2</v>
      </c>
    </row>
    <row r="660" spans="1:7" x14ac:dyDescent="0.25">
      <c r="A660">
        <v>8</v>
      </c>
      <c r="B660" t="s">
        <v>46</v>
      </c>
      <c r="C660" s="3" t="str">
        <f>VLOOKUP(B660,CCG_codes_lookup!$A$3:$C$35,2,FALSE)</f>
        <v>NHS Hammersmith and Fulham</v>
      </c>
      <c r="D660" s="3" t="str">
        <f>VLOOKUP(B660,CCG_codes_lookup!$A$3:$D$35,4,FALSE)</f>
        <v>North West London STP</v>
      </c>
      <c r="E660" t="s">
        <v>197</v>
      </c>
      <c r="F660" t="s">
        <v>109</v>
      </c>
      <c r="G660" s="3" t="str">
        <f t="shared" si="10"/>
        <v>3+</v>
      </c>
    </row>
    <row r="661" spans="1:7" x14ac:dyDescent="0.25">
      <c r="A661">
        <v>18</v>
      </c>
      <c r="B661" t="s">
        <v>107</v>
      </c>
      <c r="C661" s="3" t="str">
        <f>VLOOKUP(B661,CCG_codes_lookup!$A$3:$C$35,2,FALSE)</f>
        <v>NHS West London</v>
      </c>
      <c r="D661" s="3" t="str">
        <f>VLOOKUP(B661,CCG_codes_lookup!$A$3:$D$35,4,FALSE)</f>
        <v>North West London STP</v>
      </c>
      <c r="E661" t="s">
        <v>181</v>
      </c>
      <c r="F661" t="s">
        <v>109</v>
      </c>
      <c r="G661" s="3" t="str">
        <f t="shared" si="10"/>
        <v>3+</v>
      </c>
    </row>
    <row r="662" spans="1:7" x14ac:dyDescent="0.25">
      <c r="A662" s="43">
        <v>8998</v>
      </c>
      <c r="B662" s="44"/>
      <c r="C662" s="47" t="s">
        <v>12</v>
      </c>
      <c r="D662" s="47" t="s">
        <v>158</v>
      </c>
      <c r="E662" s="61" t="s">
        <v>197</v>
      </c>
      <c r="F662" s="61">
        <v>0</v>
      </c>
      <c r="G662" s="3" t="str">
        <f t="shared" si="10"/>
        <v>0</v>
      </c>
    </row>
    <row r="663" spans="1:7" x14ac:dyDescent="0.25">
      <c r="A663" s="43">
        <v>357</v>
      </c>
      <c r="B663" s="44"/>
      <c r="C663" s="47" t="s">
        <v>12</v>
      </c>
      <c r="D663" s="47" t="s">
        <v>158</v>
      </c>
      <c r="E663" s="61" t="s">
        <v>197</v>
      </c>
      <c r="F663" s="61">
        <v>1</v>
      </c>
      <c r="G663" s="3" t="str">
        <f t="shared" si="10"/>
        <v>1</v>
      </c>
    </row>
    <row r="664" spans="1:7" x14ac:dyDescent="0.25">
      <c r="A664" s="43">
        <v>145</v>
      </c>
      <c r="B664" s="44"/>
      <c r="C664" s="47" t="s">
        <v>12</v>
      </c>
      <c r="D664" s="47" t="s">
        <v>158</v>
      </c>
      <c r="E664" s="61" t="s">
        <v>197</v>
      </c>
      <c r="F664" s="61">
        <v>2</v>
      </c>
      <c r="G664" s="3" t="str">
        <f t="shared" si="10"/>
        <v>2</v>
      </c>
    </row>
    <row r="665" spans="1:7" x14ac:dyDescent="0.25">
      <c r="A665" s="43">
        <v>75</v>
      </c>
      <c r="B665" s="44"/>
      <c r="C665" s="47" t="s">
        <v>12</v>
      </c>
      <c r="D665" s="47" t="s">
        <v>158</v>
      </c>
      <c r="E665" s="61" t="s">
        <v>197</v>
      </c>
      <c r="F665" s="61" t="s">
        <v>109</v>
      </c>
      <c r="G665" s="3" t="str">
        <f t="shared" si="10"/>
        <v>3+</v>
      </c>
    </row>
    <row r="666" spans="1:7" x14ac:dyDescent="0.25">
      <c r="A666" s="43">
        <v>7377</v>
      </c>
      <c r="B666" s="44"/>
      <c r="C666" s="47" t="s">
        <v>12</v>
      </c>
      <c r="D666" s="47" t="s">
        <v>158</v>
      </c>
      <c r="E666" s="61" t="s">
        <v>197</v>
      </c>
      <c r="F666" s="61"/>
      <c r="G666" s="3" t="str">
        <f t="shared" si="10"/>
        <v>Cases diagnosed prior to 2007 (no Charlson score)</v>
      </c>
    </row>
    <row r="667" spans="1:7" x14ac:dyDescent="0.25">
      <c r="A667" s="43">
        <v>5160</v>
      </c>
      <c r="B667" s="44"/>
      <c r="C667" s="47" t="s">
        <v>12</v>
      </c>
      <c r="D667" s="47" t="s">
        <v>158</v>
      </c>
      <c r="E667" s="61" t="s">
        <v>196</v>
      </c>
      <c r="F667" s="61">
        <v>0</v>
      </c>
      <c r="G667" s="3" t="str">
        <f t="shared" si="10"/>
        <v>0</v>
      </c>
    </row>
    <row r="668" spans="1:7" x14ac:dyDescent="0.25">
      <c r="A668" s="43">
        <v>400</v>
      </c>
      <c r="B668" s="44"/>
      <c r="C668" s="47" t="s">
        <v>12</v>
      </c>
      <c r="D668" s="47" t="s">
        <v>158</v>
      </c>
      <c r="E668" s="61" t="s">
        <v>196</v>
      </c>
      <c r="F668" s="61">
        <v>1</v>
      </c>
      <c r="G668" s="3" t="str">
        <f t="shared" si="10"/>
        <v>1</v>
      </c>
    </row>
    <row r="669" spans="1:7" x14ac:dyDescent="0.25">
      <c r="A669" s="43">
        <v>201</v>
      </c>
      <c r="B669" s="44"/>
      <c r="C669" s="47" t="s">
        <v>12</v>
      </c>
      <c r="D669" s="47" t="s">
        <v>158</v>
      </c>
      <c r="E669" s="61" t="s">
        <v>196</v>
      </c>
      <c r="F669" s="61">
        <v>2</v>
      </c>
      <c r="G669" s="3" t="str">
        <f t="shared" si="10"/>
        <v>2</v>
      </c>
    </row>
    <row r="670" spans="1:7" x14ac:dyDescent="0.25">
      <c r="A670" s="43">
        <v>117</v>
      </c>
      <c r="B670" s="44"/>
      <c r="C670" s="47" t="s">
        <v>12</v>
      </c>
      <c r="D670" s="47" t="s">
        <v>158</v>
      </c>
      <c r="E670" s="61" t="s">
        <v>196</v>
      </c>
      <c r="F670" s="61" t="s">
        <v>109</v>
      </c>
      <c r="G670" s="3" t="str">
        <f t="shared" si="10"/>
        <v>3+</v>
      </c>
    </row>
    <row r="671" spans="1:7" x14ac:dyDescent="0.25">
      <c r="A671" s="43">
        <v>3185</v>
      </c>
      <c r="B671" s="44"/>
      <c r="C671" s="47" t="s">
        <v>12</v>
      </c>
      <c r="D671" s="47" t="s">
        <v>158</v>
      </c>
      <c r="E671" s="61" t="s">
        <v>196</v>
      </c>
      <c r="F671" s="61"/>
      <c r="G671" s="3" t="str">
        <f t="shared" si="10"/>
        <v>Cases diagnosed prior to 2007 (no Charlson score)</v>
      </c>
    </row>
    <row r="672" spans="1:7" x14ac:dyDescent="0.25">
      <c r="A672" s="43">
        <v>3878</v>
      </c>
      <c r="B672" s="44"/>
      <c r="C672" s="47" t="s">
        <v>12</v>
      </c>
      <c r="D672" s="47" t="s">
        <v>158</v>
      </c>
      <c r="E672" s="61" t="s">
        <v>195</v>
      </c>
      <c r="F672" s="61">
        <v>0</v>
      </c>
      <c r="G672" s="3" t="str">
        <f t="shared" si="10"/>
        <v>0</v>
      </c>
    </row>
    <row r="673" spans="1:7" x14ac:dyDescent="0.25">
      <c r="A673" s="43">
        <v>482</v>
      </c>
      <c r="B673" s="44"/>
      <c r="C673" s="47" t="s">
        <v>12</v>
      </c>
      <c r="D673" s="47" t="s">
        <v>158</v>
      </c>
      <c r="E673" s="61" t="s">
        <v>195</v>
      </c>
      <c r="F673" s="61">
        <v>1</v>
      </c>
      <c r="G673" s="3" t="str">
        <f t="shared" si="10"/>
        <v>1</v>
      </c>
    </row>
    <row r="674" spans="1:7" x14ac:dyDescent="0.25">
      <c r="A674" s="43">
        <v>249</v>
      </c>
      <c r="B674" s="44"/>
      <c r="C674" s="47" t="s">
        <v>12</v>
      </c>
      <c r="D674" s="47" t="s">
        <v>158</v>
      </c>
      <c r="E674" s="61" t="s">
        <v>195</v>
      </c>
      <c r="F674" s="61">
        <v>2</v>
      </c>
      <c r="G674" s="3" t="str">
        <f t="shared" si="10"/>
        <v>2</v>
      </c>
    </row>
    <row r="675" spans="1:7" x14ac:dyDescent="0.25">
      <c r="A675" s="43">
        <v>177</v>
      </c>
      <c r="B675" s="44"/>
      <c r="C675" s="47" t="s">
        <v>12</v>
      </c>
      <c r="D675" s="47" t="s">
        <v>158</v>
      </c>
      <c r="E675" s="61" t="s">
        <v>195</v>
      </c>
      <c r="F675" s="61" t="s">
        <v>109</v>
      </c>
      <c r="G675" s="3" t="str">
        <f t="shared" si="10"/>
        <v>3+</v>
      </c>
    </row>
    <row r="676" spans="1:7" x14ac:dyDescent="0.25">
      <c r="A676" s="43">
        <v>1803</v>
      </c>
      <c r="B676" s="44"/>
      <c r="C676" s="47" t="s">
        <v>12</v>
      </c>
      <c r="D676" s="47" t="s">
        <v>158</v>
      </c>
      <c r="E676" s="61" t="s">
        <v>195</v>
      </c>
      <c r="F676" s="61"/>
      <c r="G676" s="3" t="str">
        <f t="shared" si="10"/>
        <v>Cases diagnosed prior to 2007 (no Charlson score)</v>
      </c>
    </row>
    <row r="677" spans="1:7" x14ac:dyDescent="0.25">
      <c r="A677" s="43">
        <v>1626</v>
      </c>
      <c r="B677" s="44"/>
      <c r="C677" s="47" t="s">
        <v>12</v>
      </c>
      <c r="D677" s="47" t="s">
        <v>158</v>
      </c>
      <c r="E677" s="61" t="s">
        <v>181</v>
      </c>
      <c r="F677" s="61">
        <v>0</v>
      </c>
      <c r="G677" s="3" t="str">
        <f t="shared" si="10"/>
        <v>0</v>
      </c>
    </row>
    <row r="678" spans="1:7" x14ac:dyDescent="0.25">
      <c r="A678" s="43">
        <v>270</v>
      </c>
      <c r="B678" s="44"/>
      <c r="C678" s="47" t="s">
        <v>12</v>
      </c>
      <c r="D678" s="47" t="s">
        <v>158</v>
      </c>
      <c r="E678" s="61" t="s">
        <v>181</v>
      </c>
      <c r="F678" s="61">
        <v>1</v>
      </c>
      <c r="G678" s="3" t="str">
        <f t="shared" si="10"/>
        <v>1</v>
      </c>
    </row>
    <row r="679" spans="1:7" x14ac:dyDescent="0.25">
      <c r="A679" s="43">
        <v>149</v>
      </c>
      <c r="B679" s="44"/>
      <c r="C679" s="47" t="s">
        <v>12</v>
      </c>
      <c r="D679" s="47" t="s">
        <v>158</v>
      </c>
      <c r="E679" s="61" t="s">
        <v>181</v>
      </c>
      <c r="F679" s="61">
        <v>2</v>
      </c>
      <c r="G679" s="3" t="str">
        <f t="shared" si="10"/>
        <v>2</v>
      </c>
    </row>
    <row r="680" spans="1:7" x14ac:dyDescent="0.25">
      <c r="A680" s="43">
        <v>135</v>
      </c>
      <c r="B680" s="44"/>
      <c r="C680" s="47" t="s">
        <v>12</v>
      </c>
      <c r="D680" s="47" t="s">
        <v>158</v>
      </c>
      <c r="E680" s="61" t="s">
        <v>181</v>
      </c>
      <c r="F680" s="61" t="s">
        <v>109</v>
      </c>
      <c r="G680" s="3" t="str">
        <f t="shared" si="10"/>
        <v>3+</v>
      </c>
    </row>
    <row r="681" spans="1:7" x14ac:dyDescent="0.25">
      <c r="A681" s="43">
        <v>349</v>
      </c>
      <c r="B681" s="44"/>
      <c r="C681" s="63" t="s">
        <v>12</v>
      </c>
      <c r="D681" s="47" t="s">
        <v>158</v>
      </c>
      <c r="E681" s="61" t="s">
        <v>181</v>
      </c>
      <c r="F681" s="61"/>
      <c r="G681" s="3" t="str">
        <f t="shared" si="10"/>
        <v>Cases diagnosed prior to 2007 (no Charlson score)</v>
      </c>
    </row>
    <row r="682" spans="1:7" x14ac:dyDescent="0.25">
      <c r="A682" s="43">
        <v>10042</v>
      </c>
      <c r="B682" s="44"/>
      <c r="C682" s="47" t="s">
        <v>8</v>
      </c>
      <c r="D682" s="47" t="s">
        <v>158</v>
      </c>
      <c r="E682" s="61" t="s">
        <v>197</v>
      </c>
      <c r="F682" s="61">
        <v>0</v>
      </c>
      <c r="G682" s="3" t="str">
        <f t="shared" si="10"/>
        <v>0</v>
      </c>
    </row>
    <row r="683" spans="1:7" x14ac:dyDescent="0.25">
      <c r="A683" s="43">
        <v>445</v>
      </c>
      <c r="B683" s="44"/>
      <c r="C683" s="47" t="s">
        <v>8</v>
      </c>
      <c r="D683" s="47" t="s">
        <v>158</v>
      </c>
      <c r="E683" s="61" t="s">
        <v>197</v>
      </c>
      <c r="F683" s="61">
        <v>1</v>
      </c>
      <c r="G683" s="3" t="str">
        <f t="shared" si="10"/>
        <v>1</v>
      </c>
    </row>
    <row r="684" spans="1:7" x14ac:dyDescent="0.25">
      <c r="A684" s="43">
        <v>172</v>
      </c>
      <c r="B684" s="44"/>
      <c r="C684" s="47" t="s">
        <v>8</v>
      </c>
      <c r="D684" s="47" t="s">
        <v>158</v>
      </c>
      <c r="E684" s="61" t="s">
        <v>197</v>
      </c>
      <c r="F684" s="61">
        <v>2</v>
      </c>
      <c r="G684" s="3" t="str">
        <f t="shared" si="10"/>
        <v>2</v>
      </c>
    </row>
    <row r="685" spans="1:7" x14ac:dyDescent="0.25">
      <c r="A685" s="43">
        <v>120</v>
      </c>
      <c r="B685" s="44"/>
      <c r="C685" s="47" t="s">
        <v>8</v>
      </c>
      <c r="D685" s="47" t="s">
        <v>158</v>
      </c>
      <c r="E685" s="61" t="s">
        <v>197</v>
      </c>
      <c r="F685" s="61" t="s">
        <v>109</v>
      </c>
      <c r="G685" s="3" t="str">
        <f t="shared" si="10"/>
        <v>3+</v>
      </c>
    </row>
    <row r="686" spans="1:7" x14ac:dyDescent="0.25">
      <c r="A686" s="43">
        <v>7589</v>
      </c>
      <c r="B686" s="44"/>
      <c r="C686" s="47" t="s">
        <v>8</v>
      </c>
      <c r="D686" s="47" t="s">
        <v>158</v>
      </c>
      <c r="E686" s="61" t="s">
        <v>197</v>
      </c>
      <c r="F686" s="61"/>
      <c r="G686" s="3" t="str">
        <f t="shared" si="10"/>
        <v>Cases diagnosed prior to 2007 (no Charlson score)</v>
      </c>
    </row>
    <row r="687" spans="1:7" x14ac:dyDescent="0.25">
      <c r="A687" s="43">
        <v>5665</v>
      </c>
      <c r="B687" s="44"/>
      <c r="C687" s="47" t="s">
        <v>8</v>
      </c>
      <c r="D687" s="47" t="s">
        <v>158</v>
      </c>
      <c r="E687" s="61" t="s">
        <v>196</v>
      </c>
      <c r="F687" s="61">
        <v>0</v>
      </c>
      <c r="G687" s="3" t="str">
        <f t="shared" si="10"/>
        <v>0</v>
      </c>
    </row>
    <row r="688" spans="1:7" x14ac:dyDescent="0.25">
      <c r="A688" s="43">
        <v>497</v>
      </c>
      <c r="B688" s="44"/>
      <c r="C688" s="47" t="s">
        <v>8</v>
      </c>
      <c r="D688" s="47" t="s">
        <v>158</v>
      </c>
      <c r="E688" s="61" t="s">
        <v>196</v>
      </c>
      <c r="F688" s="61">
        <v>1</v>
      </c>
      <c r="G688" s="3" t="str">
        <f t="shared" si="10"/>
        <v>1</v>
      </c>
    </row>
    <row r="689" spans="1:7" x14ac:dyDescent="0.25">
      <c r="A689" s="43">
        <v>206</v>
      </c>
      <c r="B689" s="44"/>
      <c r="C689" s="47" t="s">
        <v>8</v>
      </c>
      <c r="D689" s="47" t="s">
        <v>158</v>
      </c>
      <c r="E689" s="61" t="s">
        <v>196</v>
      </c>
      <c r="F689" s="61">
        <v>2</v>
      </c>
      <c r="G689" s="3" t="str">
        <f t="shared" si="10"/>
        <v>2</v>
      </c>
    </row>
    <row r="690" spans="1:7" x14ac:dyDescent="0.25">
      <c r="A690" s="43">
        <v>127</v>
      </c>
      <c r="B690" s="44"/>
      <c r="C690" s="47" t="s">
        <v>8</v>
      </c>
      <c r="D690" s="47" t="s">
        <v>158</v>
      </c>
      <c r="E690" s="61" t="s">
        <v>196</v>
      </c>
      <c r="F690" s="61" t="s">
        <v>109</v>
      </c>
      <c r="G690" s="3" t="str">
        <f t="shared" si="10"/>
        <v>3+</v>
      </c>
    </row>
    <row r="691" spans="1:7" x14ac:dyDescent="0.25">
      <c r="A691" s="43">
        <v>3338</v>
      </c>
      <c r="B691" s="44"/>
      <c r="C691" s="47" t="s">
        <v>8</v>
      </c>
      <c r="D691" s="47" t="s">
        <v>158</v>
      </c>
      <c r="E691" s="61" t="s">
        <v>196</v>
      </c>
      <c r="F691" s="61"/>
      <c r="G691" s="3" t="str">
        <f t="shared" si="10"/>
        <v>Cases diagnosed prior to 2007 (no Charlson score)</v>
      </c>
    </row>
    <row r="692" spans="1:7" x14ac:dyDescent="0.25">
      <c r="A692" s="43">
        <v>4189</v>
      </c>
      <c r="B692" s="44"/>
      <c r="C692" s="47" t="s">
        <v>8</v>
      </c>
      <c r="D692" s="47" t="s">
        <v>158</v>
      </c>
      <c r="E692" s="61" t="s">
        <v>195</v>
      </c>
      <c r="F692" s="61">
        <v>0</v>
      </c>
      <c r="G692" s="3" t="str">
        <f t="shared" si="10"/>
        <v>0</v>
      </c>
    </row>
    <row r="693" spans="1:7" x14ac:dyDescent="0.25">
      <c r="A693" s="43">
        <v>601</v>
      </c>
      <c r="B693" s="44"/>
      <c r="C693" s="47" t="s">
        <v>8</v>
      </c>
      <c r="D693" s="47" t="s">
        <v>158</v>
      </c>
      <c r="E693" s="61" t="s">
        <v>195</v>
      </c>
      <c r="F693" s="61">
        <v>1</v>
      </c>
      <c r="G693" s="3" t="str">
        <f t="shared" si="10"/>
        <v>1</v>
      </c>
    </row>
    <row r="694" spans="1:7" x14ac:dyDescent="0.25">
      <c r="A694" s="43">
        <v>289</v>
      </c>
      <c r="B694" s="44"/>
      <c r="C694" s="47" t="s">
        <v>8</v>
      </c>
      <c r="D694" s="47" t="s">
        <v>158</v>
      </c>
      <c r="E694" s="61" t="s">
        <v>195</v>
      </c>
      <c r="F694" s="61">
        <v>2</v>
      </c>
      <c r="G694" s="3" t="str">
        <f t="shared" si="10"/>
        <v>2</v>
      </c>
    </row>
    <row r="695" spans="1:7" x14ac:dyDescent="0.25">
      <c r="A695" s="43">
        <v>198</v>
      </c>
      <c r="B695" s="44"/>
      <c r="C695" s="47" t="s">
        <v>8</v>
      </c>
      <c r="D695" s="47" t="s">
        <v>158</v>
      </c>
      <c r="E695" s="61" t="s">
        <v>195</v>
      </c>
      <c r="F695" s="61" t="s">
        <v>109</v>
      </c>
      <c r="G695" s="3" t="str">
        <f t="shared" si="10"/>
        <v>3+</v>
      </c>
    </row>
    <row r="696" spans="1:7" x14ac:dyDescent="0.25">
      <c r="A696" s="43">
        <v>1967</v>
      </c>
      <c r="B696" s="44"/>
      <c r="C696" s="47" t="s">
        <v>8</v>
      </c>
      <c r="D696" s="47" t="s">
        <v>158</v>
      </c>
      <c r="E696" s="61" t="s">
        <v>195</v>
      </c>
      <c r="F696" s="61"/>
      <c r="G696" s="3" t="str">
        <f t="shared" si="10"/>
        <v>Cases diagnosed prior to 2007 (no Charlson score)</v>
      </c>
    </row>
    <row r="697" spans="1:7" x14ac:dyDescent="0.25">
      <c r="A697" s="43">
        <v>1831</v>
      </c>
      <c r="B697" s="44"/>
      <c r="C697" s="47" t="s">
        <v>8</v>
      </c>
      <c r="D697" s="47" t="s">
        <v>158</v>
      </c>
      <c r="E697" s="61" t="s">
        <v>181</v>
      </c>
      <c r="F697" s="61">
        <v>0</v>
      </c>
      <c r="G697" s="3" t="str">
        <f t="shared" si="10"/>
        <v>0</v>
      </c>
    </row>
    <row r="698" spans="1:7" x14ac:dyDescent="0.25">
      <c r="A698" s="43">
        <v>335</v>
      </c>
      <c r="B698" s="44"/>
      <c r="C698" s="47" t="s">
        <v>8</v>
      </c>
      <c r="D698" s="47" t="s">
        <v>158</v>
      </c>
      <c r="E698" s="61" t="s">
        <v>181</v>
      </c>
      <c r="F698" s="61">
        <v>1</v>
      </c>
      <c r="G698" s="3" t="str">
        <f t="shared" si="10"/>
        <v>1</v>
      </c>
    </row>
    <row r="699" spans="1:7" x14ac:dyDescent="0.25">
      <c r="A699" s="43">
        <v>185</v>
      </c>
      <c r="B699" s="44"/>
      <c r="C699" s="47" t="s">
        <v>8</v>
      </c>
      <c r="D699" s="47" t="s">
        <v>158</v>
      </c>
      <c r="E699" s="61" t="s">
        <v>181</v>
      </c>
      <c r="F699" s="61">
        <v>2</v>
      </c>
      <c r="G699" s="3" t="str">
        <f t="shared" si="10"/>
        <v>2</v>
      </c>
    </row>
    <row r="700" spans="1:7" x14ac:dyDescent="0.25">
      <c r="A700" s="43">
        <v>149</v>
      </c>
      <c r="B700" s="44"/>
      <c r="C700" s="47" t="s">
        <v>8</v>
      </c>
      <c r="D700" s="47" t="s">
        <v>158</v>
      </c>
      <c r="E700" s="61" t="s">
        <v>181</v>
      </c>
      <c r="F700" s="61" t="s">
        <v>109</v>
      </c>
      <c r="G700" s="3" t="str">
        <f t="shared" si="10"/>
        <v>3+</v>
      </c>
    </row>
    <row r="701" spans="1:7" x14ac:dyDescent="0.25">
      <c r="A701" s="43">
        <v>311</v>
      </c>
      <c r="B701" s="44"/>
      <c r="C701" s="63" t="s">
        <v>8</v>
      </c>
      <c r="D701" s="47" t="s">
        <v>158</v>
      </c>
      <c r="E701" s="61" t="s">
        <v>181</v>
      </c>
      <c r="F701" s="61"/>
      <c r="G701" s="3" t="str">
        <f t="shared" si="10"/>
        <v>Cases diagnosed prior to 2007 (no Charlson score)</v>
      </c>
    </row>
    <row r="702" spans="1:7" x14ac:dyDescent="0.25">
      <c r="A702" s="43">
        <v>12304</v>
      </c>
      <c r="B702" s="44"/>
      <c r="C702" s="47" t="s">
        <v>20</v>
      </c>
      <c r="D702" s="47" t="s">
        <v>158</v>
      </c>
      <c r="E702" s="61" t="s">
        <v>197</v>
      </c>
      <c r="F702" s="61">
        <v>0</v>
      </c>
      <c r="G702" s="3" t="str">
        <f t="shared" si="10"/>
        <v>0</v>
      </c>
    </row>
    <row r="703" spans="1:7" x14ac:dyDescent="0.25">
      <c r="A703" s="43">
        <v>485</v>
      </c>
      <c r="B703" s="44"/>
      <c r="C703" s="47" t="s">
        <v>20</v>
      </c>
      <c r="D703" s="47" t="s">
        <v>158</v>
      </c>
      <c r="E703" s="61" t="s">
        <v>197</v>
      </c>
      <c r="F703" s="61">
        <v>1</v>
      </c>
      <c r="G703" s="3" t="str">
        <f t="shared" si="10"/>
        <v>1</v>
      </c>
    </row>
    <row r="704" spans="1:7" x14ac:dyDescent="0.25">
      <c r="A704" s="43">
        <v>219</v>
      </c>
      <c r="B704" s="44"/>
      <c r="C704" s="47" t="s">
        <v>20</v>
      </c>
      <c r="D704" s="47" t="s">
        <v>158</v>
      </c>
      <c r="E704" s="61" t="s">
        <v>197</v>
      </c>
      <c r="F704" s="61">
        <v>2</v>
      </c>
      <c r="G704" s="3" t="str">
        <f t="shared" si="10"/>
        <v>2</v>
      </c>
    </row>
    <row r="705" spans="1:7" x14ac:dyDescent="0.25">
      <c r="A705" s="43">
        <v>129</v>
      </c>
      <c r="B705" s="44"/>
      <c r="C705" s="47" t="s">
        <v>20</v>
      </c>
      <c r="D705" s="47" t="s">
        <v>158</v>
      </c>
      <c r="E705" s="61" t="s">
        <v>197</v>
      </c>
      <c r="F705" s="61" t="s">
        <v>109</v>
      </c>
      <c r="G705" s="3" t="str">
        <f t="shared" si="10"/>
        <v>3+</v>
      </c>
    </row>
    <row r="706" spans="1:7" x14ac:dyDescent="0.25">
      <c r="A706" s="43">
        <v>10777</v>
      </c>
      <c r="B706" s="44"/>
      <c r="C706" s="47" t="s">
        <v>20</v>
      </c>
      <c r="D706" s="47" t="s">
        <v>158</v>
      </c>
      <c r="E706" s="61" t="s">
        <v>197</v>
      </c>
      <c r="F706" s="61"/>
      <c r="G706" s="3" t="str">
        <f t="shared" si="10"/>
        <v>Cases diagnosed prior to 2007 (no Charlson score)</v>
      </c>
    </row>
    <row r="707" spans="1:7" x14ac:dyDescent="0.25">
      <c r="A707" s="43">
        <v>7625</v>
      </c>
      <c r="B707" s="44"/>
      <c r="C707" s="47" t="s">
        <v>20</v>
      </c>
      <c r="D707" s="47" t="s">
        <v>158</v>
      </c>
      <c r="E707" s="61" t="s">
        <v>196</v>
      </c>
      <c r="F707" s="61">
        <v>0</v>
      </c>
      <c r="G707" s="3" t="str">
        <f t="shared" ref="G707:G770" si="11">IF(ISBLANK(F707)=TRUE,"Cases diagnosed prior to 2007 (no Charlson score)",IF(F707=0,"0",IF(F707=1,"1",IF(F707=2,"2",IF(F707="3+","3+","check")))))</f>
        <v>0</v>
      </c>
    </row>
    <row r="708" spans="1:7" x14ac:dyDescent="0.25">
      <c r="A708" s="43">
        <v>571</v>
      </c>
      <c r="B708" s="44"/>
      <c r="C708" s="47" t="s">
        <v>20</v>
      </c>
      <c r="D708" s="47" t="s">
        <v>158</v>
      </c>
      <c r="E708" s="61" t="s">
        <v>196</v>
      </c>
      <c r="F708" s="61">
        <v>1</v>
      </c>
      <c r="G708" s="3" t="str">
        <f t="shared" si="11"/>
        <v>1</v>
      </c>
    </row>
    <row r="709" spans="1:7" x14ac:dyDescent="0.25">
      <c r="A709" s="43">
        <v>288</v>
      </c>
      <c r="B709" s="44"/>
      <c r="C709" s="47" t="s">
        <v>20</v>
      </c>
      <c r="D709" s="47" t="s">
        <v>158</v>
      </c>
      <c r="E709" s="61" t="s">
        <v>196</v>
      </c>
      <c r="F709" s="61">
        <v>2</v>
      </c>
      <c r="G709" s="3" t="str">
        <f t="shared" si="11"/>
        <v>2</v>
      </c>
    </row>
    <row r="710" spans="1:7" x14ac:dyDescent="0.25">
      <c r="A710" s="43">
        <v>162</v>
      </c>
      <c r="B710" s="44"/>
      <c r="C710" s="47" t="s">
        <v>20</v>
      </c>
      <c r="D710" s="47" t="s">
        <v>158</v>
      </c>
      <c r="E710" s="61" t="s">
        <v>196</v>
      </c>
      <c r="F710" s="61" t="s">
        <v>109</v>
      </c>
      <c r="G710" s="3" t="str">
        <f t="shared" si="11"/>
        <v>3+</v>
      </c>
    </row>
    <row r="711" spans="1:7" x14ac:dyDescent="0.25">
      <c r="A711" s="43">
        <v>4859</v>
      </c>
      <c r="B711" s="44"/>
      <c r="C711" s="47" t="s">
        <v>20</v>
      </c>
      <c r="D711" s="47" t="s">
        <v>158</v>
      </c>
      <c r="E711" s="61" t="s">
        <v>196</v>
      </c>
      <c r="F711" s="61"/>
      <c r="G711" s="3" t="str">
        <f t="shared" si="11"/>
        <v>Cases diagnosed prior to 2007 (no Charlson score)</v>
      </c>
    </row>
    <row r="712" spans="1:7" x14ac:dyDescent="0.25">
      <c r="A712" s="43">
        <v>5666</v>
      </c>
      <c r="B712" s="44"/>
      <c r="C712" s="47" t="s">
        <v>20</v>
      </c>
      <c r="D712" s="47" t="s">
        <v>158</v>
      </c>
      <c r="E712" s="61" t="s">
        <v>195</v>
      </c>
      <c r="F712" s="61">
        <v>0</v>
      </c>
      <c r="G712" s="3" t="str">
        <f t="shared" si="11"/>
        <v>0</v>
      </c>
    </row>
    <row r="713" spans="1:7" x14ac:dyDescent="0.25">
      <c r="A713" s="43">
        <v>729</v>
      </c>
      <c r="B713" s="44"/>
      <c r="C713" s="47" t="s">
        <v>20</v>
      </c>
      <c r="D713" s="47" t="s">
        <v>158</v>
      </c>
      <c r="E713" s="61" t="s">
        <v>195</v>
      </c>
      <c r="F713" s="61">
        <v>1</v>
      </c>
      <c r="G713" s="3" t="str">
        <f t="shared" si="11"/>
        <v>1</v>
      </c>
    </row>
    <row r="714" spans="1:7" x14ac:dyDescent="0.25">
      <c r="A714" s="43">
        <v>356</v>
      </c>
      <c r="B714" s="44"/>
      <c r="C714" s="47" t="s">
        <v>20</v>
      </c>
      <c r="D714" s="47" t="s">
        <v>158</v>
      </c>
      <c r="E714" s="61" t="s">
        <v>195</v>
      </c>
      <c r="F714" s="61">
        <v>2</v>
      </c>
      <c r="G714" s="3" t="str">
        <f t="shared" si="11"/>
        <v>2</v>
      </c>
    </row>
    <row r="715" spans="1:7" x14ac:dyDescent="0.25">
      <c r="A715" s="43">
        <v>263</v>
      </c>
      <c r="B715" s="44"/>
      <c r="C715" s="47" t="s">
        <v>20</v>
      </c>
      <c r="D715" s="47" t="s">
        <v>158</v>
      </c>
      <c r="E715" s="61" t="s">
        <v>195</v>
      </c>
      <c r="F715" s="61" t="s">
        <v>109</v>
      </c>
      <c r="G715" s="3" t="str">
        <f t="shared" si="11"/>
        <v>3+</v>
      </c>
    </row>
    <row r="716" spans="1:7" x14ac:dyDescent="0.25">
      <c r="A716" s="43">
        <v>2599</v>
      </c>
      <c r="B716" s="44"/>
      <c r="C716" s="47" t="s">
        <v>20</v>
      </c>
      <c r="D716" s="47" t="s">
        <v>158</v>
      </c>
      <c r="E716" s="61" t="s">
        <v>195</v>
      </c>
      <c r="F716" s="61"/>
      <c r="G716" s="3" t="str">
        <f t="shared" si="11"/>
        <v>Cases diagnosed prior to 2007 (no Charlson score)</v>
      </c>
    </row>
    <row r="717" spans="1:7" x14ac:dyDescent="0.25">
      <c r="A717" s="43">
        <v>2286</v>
      </c>
      <c r="B717" s="44"/>
      <c r="C717" s="47" t="s">
        <v>20</v>
      </c>
      <c r="D717" s="47" t="s">
        <v>158</v>
      </c>
      <c r="E717" s="61" t="s">
        <v>181</v>
      </c>
      <c r="F717" s="61">
        <v>0</v>
      </c>
      <c r="G717" s="3" t="str">
        <f t="shared" si="11"/>
        <v>0</v>
      </c>
    </row>
    <row r="718" spans="1:7" x14ac:dyDescent="0.25">
      <c r="A718" s="43">
        <v>370</v>
      </c>
      <c r="B718" s="44"/>
      <c r="C718" s="47" t="s">
        <v>20</v>
      </c>
      <c r="D718" s="47" t="s">
        <v>158</v>
      </c>
      <c r="E718" s="61" t="s">
        <v>181</v>
      </c>
      <c r="F718" s="61">
        <v>1</v>
      </c>
      <c r="G718" s="3" t="str">
        <f t="shared" si="11"/>
        <v>1</v>
      </c>
    </row>
    <row r="719" spans="1:7" x14ac:dyDescent="0.25">
      <c r="A719" s="43">
        <v>207</v>
      </c>
      <c r="B719" s="44"/>
      <c r="C719" s="47" t="s">
        <v>20</v>
      </c>
      <c r="D719" s="47" t="s">
        <v>158</v>
      </c>
      <c r="E719" s="61" t="s">
        <v>181</v>
      </c>
      <c r="F719" s="61">
        <v>2</v>
      </c>
      <c r="G719" s="3" t="str">
        <f t="shared" si="11"/>
        <v>2</v>
      </c>
    </row>
    <row r="720" spans="1:7" x14ac:dyDescent="0.25">
      <c r="A720" s="43">
        <v>198</v>
      </c>
      <c r="B720" s="44"/>
      <c r="C720" s="47" t="s">
        <v>20</v>
      </c>
      <c r="D720" s="47" t="s">
        <v>158</v>
      </c>
      <c r="E720" s="61" t="s">
        <v>181</v>
      </c>
      <c r="F720" s="61" t="s">
        <v>109</v>
      </c>
      <c r="G720" s="3" t="str">
        <f t="shared" si="11"/>
        <v>3+</v>
      </c>
    </row>
    <row r="721" spans="1:7" x14ac:dyDescent="0.25">
      <c r="A721" s="43">
        <v>432</v>
      </c>
      <c r="B721" s="44"/>
      <c r="C721" s="63" t="s">
        <v>20</v>
      </c>
      <c r="D721" s="47" t="s">
        <v>158</v>
      </c>
      <c r="E721" s="61" t="s">
        <v>181</v>
      </c>
      <c r="F721" s="61"/>
      <c r="G721" s="3" t="str">
        <f t="shared" si="11"/>
        <v>Cases diagnosed prior to 2007 (no Charlson score)</v>
      </c>
    </row>
    <row r="722" spans="1:7" x14ac:dyDescent="0.25">
      <c r="A722" s="43">
        <v>11191</v>
      </c>
      <c r="B722" s="44"/>
      <c r="C722" s="47" t="s">
        <v>16</v>
      </c>
      <c r="D722" s="47" t="s">
        <v>158</v>
      </c>
      <c r="E722" s="61" t="s">
        <v>197</v>
      </c>
      <c r="F722" s="61">
        <v>0</v>
      </c>
      <c r="G722" s="3" t="str">
        <f t="shared" si="11"/>
        <v>0</v>
      </c>
    </row>
    <row r="723" spans="1:7" x14ac:dyDescent="0.25">
      <c r="A723" s="43">
        <v>406</v>
      </c>
      <c r="B723" s="44"/>
      <c r="C723" s="47" t="s">
        <v>16</v>
      </c>
      <c r="D723" s="47" t="s">
        <v>158</v>
      </c>
      <c r="E723" s="61" t="s">
        <v>197</v>
      </c>
      <c r="F723" s="61">
        <v>1</v>
      </c>
      <c r="G723" s="3" t="str">
        <f t="shared" si="11"/>
        <v>1</v>
      </c>
    </row>
    <row r="724" spans="1:7" x14ac:dyDescent="0.25">
      <c r="A724" s="43">
        <v>181</v>
      </c>
      <c r="B724" s="44"/>
      <c r="C724" s="47" t="s">
        <v>16</v>
      </c>
      <c r="D724" s="47" t="s">
        <v>158</v>
      </c>
      <c r="E724" s="61" t="s">
        <v>197</v>
      </c>
      <c r="F724" s="61">
        <v>2</v>
      </c>
      <c r="G724" s="3" t="str">
        <f t="shared" si="11"/>
        <v>2</v>
      </c>
    </row>
    <row r="725" spans="1:7" x14ac:dyDescent="0.25">
      <c r="A725" s="43">
        <v>93</v>
      </c>
      <c r="B725" s="44"/>
      <c r="C725" s="47" t="s">
        <v>16</v>
      </c>
      <c r="D725" s="47" t="s">
        <v>158</v>
      </c>
      <c r="E725" s="61" t="s">
        <v>197</v>
      </c>
      <c r="F725" s="61" t="s">
        <v>109</v>
      </c>
      <c r="G725" s="3" t="str">
        <f t="shared" si="11"/>
        <v>3+</v>
      </c>
    </row>
    <row r="726" spans="1:7" x14ac:dyDescent="0.25">
      <c r="A726" s="43">
        <v>9067</v>
      </c>
      <c r="B726" s="44"/>
      <c r="C726" s="47" t="s">
        <v>16</v>
      </c>
      <c r="D726" s="47" t="s">
        <v>158</v>
      </c>
      <c r="E726" s="61" t="s">
        <v>197</v>
      </c>
      <c r="F726" s="61"/>
      <c r="G726" s="3" t="str">
        <f t="shared" si="11"/>
        <v>Cases diagnosed prior to 2007 (no Charlson score)</v>
      </c>
    </row>
    <row r="727" spans="1:7" x14ac:dyDescent="0.25">
      <c r="A727" s="43">
        <v>6720</v>
      </c>
      <c r="B727" s="44"/>
      <c r="C727" s="47" t="s">
        <v>16</v>
      </c>
      <c r="D727" s="47" t="s">
        <v>158</v>
      </c>
      <c r="E727" s="61" t="s">
        <v>196</v>
      </c>
      <c r="F727" s="61">
        <v>0</v>
      </c>
      <c r="G727" s="3" t="str">
        <f t="shared" si="11"/>
        <v>0</v>
      </c>
    </row>
    <row r="728" spans="1:7" x14ac:dyDescent="0.25">
      <c r="A728" s="43">
        <v>482</v>
      </c>
      <c r="B728" s="44"/>
      <c r="C728" s="47" t="s">
        <v>16</v>
      </c>
      <c r="D728" s="47" t="s">
        <v>158</v>
      </c>
      <c r="E728" s="61" t="s">
        <v>196</v>
      </c>
      <c r="F728" s="61">
        <v>1</v>
      </c>
      <c r="G728" s="3" t="str">
        <f t="shared" si="11"/>
        <v>1</v>
      </c>
    </row>
    <row r="729" spans="1:7" x14ac:dyDescent="0.25">
      <c r="A729" s="43">
        <v>237</v>
      </c>
      <c r="B729" s="44"/>
      <c r="C729" s="47" t="s">
        <v>16</v>
      </c>
      <c r="D729" s="47" t="s">
        <v>158</v>
      </c>
      <c r="E729" s="61" t="s">
        <v>196</v>
      </c>
      <c r="F729" s="61">
        <v>2</v>
      </c>
      <c r="G729" s="3" t="str">
        <f t="shared" si="11"/>
        <v>2</v>
      </c>
    </row>
    <row r="730" spans="1:7" x14ac:dyDescent="0.25">
      <c r="A730" s="43">
        <v>137</v>
      </c>
      <c r="B730" s="44"/>
      <c r="C730" s="47" t="s">
        <v>16</v>
      </c>
      <c r="D730" s="47" t="s">
        <v>158</v>
      </c>
      <c r="E730" s="61" t="s">
        <v>196</v>
      </c>
      <c r="F730" s="61" t="s">
        <v>109</v>
      </c>
      <c r="G730" s="3" t="str">
        <f t="shared" si="11"/>
        <v>3+</v>
      </c>
    </row>
    <row r="731" spans="1:7" x14ac:dyDescent="0.25">
      <c r="A731" s="43">
        <v>4109</v>
      </c>
      <c r="B731" s="44"/>
      <c r="C731" s="47" t="s">
        <v>16</v>
      </c>
      <c r="D731" s="47" t="s">
        <v>158</v>
      </c>
      <c r="E731" s="61" t="s">
        <v>196</v>
      </c>
      <c r="F731" s="61"/>
      <c r="G731" s="3" t="str">
        <f t="shared" si="11"/>
        <v>Cases diagnosed prior to 2007 (no Charlson score)</v>
      </c>
    </row>
    <row r="732" spans="1:7" x14ac:dyDescent="0.25">
      <c r="A732" s="43">
        <v>5159</v>
      </c>
      <c r="B732" s="44"/>
      <c r="C732" s="47" t="s">
        <v>16</v>
      </c>
      <c r="D732" s="47" t="s">
        <v>158</v>
      </c>
      <c r="E732" s="61" t="s">
        <v>195</v>
      </c>
      <c r="F732" s="61">
        <v>0</v>
      </c>
      <c r="G732" s="3" t="str">
        <f t="shared" si="11"/>
        <v>0</v>
      </c>
    </row>
    <row r="733" spans="1:7" x14ac:dyDescent="0.25">
      <c r="A733" s="43">
        <v>585</v>
      </c>
      <c r="B733" s="44"/>
      <c r="C733" s="47" t="s">
        <v>16</v>
      </c>
      <c r="D733" s="47" t="s">
        <v>158</v>
      </c>
      <c r="E733" s="61" t="s">
        <v>195</v>
      </c>
      <c r="F733" s="61">
        <v>1</v>
      </c>
      <c r="G733" s="3" t="str">
        <f t="shared" si="11"/>
        <v>1</v>
      </c>
    </row>
    <row r="734" spans="1:7" x14ac:dyDescent="0.25">
      <c r="A734" s="43">
        <v>292</v>
      </c>
      <c r="B734" s="44"/>
      <c r="C734" s="47" t="s">
        <v>16</v>
      </c>
      <c r="D734" s="47" t="s">
        <v>158</v>
      </c>
      <c r="E734" s="61" t="s">
        <v>195</v>
      </c>
      <c r="F734" s="61">
        <v>2</v>
      </c>
      <c r="G734" s="3" t="str">
        <f t="shared" si="11"/>
        <v>2</v>
      </c>
    </row>
    <row r="735" spans="1:7" x14ac:dyDescent="0.25">
      <c r="A735" s="43">
        <v>195</v>
      </c>
      <c r="B735" s="44"/>
      <c r="C735" s="47" t="s">
        <v>16</v>
      </c>
      <c r="D735" s="47" t="s">
        <v>158</v>
      </c>
      <c r="E735" s="61" t="s">
        <v>195</v>
      </c>
      <c r="F735" s="61" t="s">
        <v>109</v>
      </c>
      <c r="G735" s="3" t="str">
        <f t="shared" si="11"/>
        <v>3+</v>
      </c>
    </row>
    <row r="736" spans="1:7" x14ac:dyDescent="0.25">
      <c r="A736" s="43">
        <v>2137</v>
      </c>
      <c r="B736" s="44"/>
      <c r="C736" s="47" t="s">
        <v>16</v>
      </c>
      <c r="D736" s="47" t="s">
        <v>158</v>
      </c>
      <c r="E736" s="61" t="s">
        <v>195</v>
      </c>
      <c r="F736" s="61"/>
      <c r="G736" s="3" t="str">
        <f t="shared" si="11"/>
        <v>Cases diagnosed prior to 2007 (no Charlson score)</v>
      </c>
    </row>
    <row r="737" spans="1:7" x14ac:dyDescent="0.25">
      <c r="A737" s="43">
        <v>2162</v>
      </c>
      <c r="B737" s="44"/>
      <c r="C737" s="47" t="s">
        <v>16</v>
      </c>
      <c r="D737" s="47" t="s">
        <v>158</v>
      </c>
      <c r="E737" s="61" t="s">
        <v>181</v>
      </c>
      <c r="F737" s="61">
        <v>0</v>
      </c>
      <c r="G737" s="3" t="str">
        <f t="shared" si="11"/>
        <v>0</v>
      </c>
    </row>
    <row r="738" spans="1:7" x14ac:dyDescent="0.25">
      <c r="A738" s="43">
        <v>347</v>
      </c>
      <c r="B738" s="44"/>
      <c r="C738" s="47" t="s">
        <v>16</v>
      </c>
      <c r="D738" s="47" t="s">
        <v>158</v>
      </c>
      <c r="E738" s="61" t="s">
        <v>181</v>
      </c>
      <c r="F738" s="61">
        <v>1</v>
      </c>
      <c r="G738" s="3" t="str">
        <f t="shared" si="11"/>
        <v>1</v>
      </c>
    </row>
    <row r="739" spans="1:7" x14ac:dyDescent="0.25">
      <c r="A739" s="43">
        <v>177</v>
      </c>
      <c r="B739" s="44"/>
      <c r="C739" s="47" t="s">
        <v>16</v>
      </c>
      <c r="D739" s="47" t="s">
        <v>158</v>
      </c>
      <c r="E739" s="61" t="s">
        <v>181</v>
      </c>
      <c r="F739" s="61">
        <v>2</v>
      </c>
      <c r="G739" s="3" t="str">
        <f t="shared" si="11"/>
        <v>2</v>
      </c>
    </row>
    <row r="740" spans="1:7" x14ac:dyDescent="0.25">
      <c r="A740" s="43">
        <v>158</v>
      </c>
      <c r="B740" s="44"/>
      <c r="C740" s="47" t="s">
        <v>16</v>
      </c>
      <c r="D740" s="47" t="s">
        <v>158</v>
      </c>
      <c r="E740" s="61" t="s">
        <v>181</v>
      </c>
      <c r="F740" s="61" t="s">
        <v>109</v>
      </c>
      <c r="G740" s="3" t="str">
        <f t="shared" si="11"/>
        <v>3+</v>
      </c>
    </row>
    <row r="741" spans="1:7" x14ac:dyDescent="0.25">
      <c r="A741" s="43">
        <v>356</v>
      </c>
      <c r="B741" s="44"/>
      <c r="C741" s="63" t="s">
        <v>16</v>
      </c>
      <c r="D741" s="47" t="s">
        <v>158</v>
      </c>
      <c r="E741" s="61" t="s">
        <v>181</v>
      </c>
      <c r="F741" s="61"/>
      <c r="G741" s="3" t="str">
        <f t="shared" si="11"/>
        <v>Cases diagnosed prior to 2007 (no Charlson score)</v>
      </c>
    </row>
    <row r="742" spans="1:7" x14ac:dyDescent="0.25">
      <c r="A742" s="43">
        <v>10159</v>
      </c>
      <c r="B742" s="44"/>
      <c r="C742" s="47" t="s">
        <v>36</v>
      </c>
      <c r="D742" s="47" t="s">
        <v>158</v>
      </c>
      <c r="E742" s="61" t="s">
        <v>197</v>
      </c>
      <c r="F742" s="61">
        <v>0</v>
      </c>
      <c r="G742" s="3" t="str">
        <f t="shared" si="11"/>
        <v>0</v>
      </c>
    </row>
    <row r="743" spans="1:7" x14ac:dyDescent="0.25">
      <c r="A743" s="43">
        <v>334</v>
      </c>
      <c r="B743" s="44"/>
      <c r="C743" s="47" t="s">
        <v>36</v>
      </c>
      <c r="D743" s="47" t="s">
        <v>158</v>
      </c>
      <c r="E743" s="61" t="s">
        <v>197</v>
      </c>
      <c r="F743" s="61">
        <v>1</v>
      </c>
      <c r="G743" s="3" t="str">
        <f t="shared" si="11"/>
        <v>1</v>
      </c>
    </row>
    <row r="744" spans="1:7" x14ac:dyDescent="0.25">
      <c r="A744" s="43">
        <v>130</v>
      </c>
      <c r="B744" s="44"/>
      <c r="C744" s="47" t="s">
        <v>36</v>
      </c>
      <c r="D744" s="47" t="s">
        <v>158</v>
      </c>
      <c r="E744" s="61" t="s">
        <v>197</v>
      </c>
      <c r="F744" s="61">
        <v>2</v>
      </c>
      <c r="G744" s="3" t="str">
        <f t="shared" si="11"/>
        <v>2</v>
      </c>
    </row>
    <row r="745" spans="1:7" x14ac:dyDescent="0.25">
      <c r="A745" s="43">
        <v>71</v>
      </c>
      <c r="B745" s="44"/>
      <c r="C745" s="47" t="s">
        <v>36</v>
      </c>
      <c r="D745" s="47" t="s">
        <v>158</v>
      </c>
      <c r="E745" s="61" t="s">
        <v>197</v>
      </c>
      <c r="F745" s="61" t="s">
        <v>109</v>
      </c>
      <c r="G745" s="3" t="str">
        <f t="shared" si="11"/>
        <v>3+</v>
      </c>
    </row>
    <row r="746" spans="1:7" x14ac:dyDescent="0.25">
      <c r="A746" s="43">
        <v>8874</v>
      </c>
      <c r="B746" s="44"/>
      <c r="C746" s="47" t="s">
        <v>36</v>
      </c>
      <c r="D746" s="47" t="s">
        <v>158</v>
      </c>
      <c r="E746" s="61" t="s">
        <v>197</v>
      </c>
      <c r="F746" s="61"/>
      <c r="G746" s="3" t="str">
        <f t="shared" si="11"/>
        <v>Cases diagnosed prior to 2007 (no Charlson score)</v>
      </c>
    </row>
    <row r="747" spans="1:7" x14ac:dyDescent="0.25">
      <c r="A747" s="43">
        <v>6265</v>
      </c>
      <c r="B747" s="44"/>
      <c r="C747" s="47" t="s">
        <v>36</v>
      </c>
      <c r="D747" s="47" t="s">
        <v>158</v>
      </c>
      <c r="E747" s="61" t="s">
        <v>196</v>
      </c>
      <c r="F747" s="61">
        <v>0</v>
      </c>
      <c r="G747" s="3" t="str">
        <f t="shared" si="11"/>
        <v>0</v>
      </c>
    </row>
    <row r="748" spans="1:7" x14ac:dyDescent="0.25">
      <c r="A748" s="43">
        <v>407</v>
      </c>
      <c r="B748" s="44"/>
      <c r="C748" s="47" t="s">
        <v>36</v>
      </c>
      <c r="D748" s="47" t="s">
        <v>158</v>
      </c>
      <c r="E748" s="61" t="s">
        <v>196</v>
      </c>
      <c r="F748" s="61">
        <v>1</v>
      </c>
      <c r="G748" s="3" t="str">
        <f t="shared" si="11"/>
        <v>1</v>
      </c>
    </row>
    <row r="749" spans="1:7" x14ac:dyDescent="0.25">
      <c r="A749" s="43">
        <v>221</v>
      </c>
      <c r="B749" s="44"/>
      <c r="C749" s="47" t="s">
        <v>36</v>
      </c>
      <c r="D749" s="47" t="s">
        <v>158</v>
      </c>
      <c r="E749" s="61" t="s">
        <v>196</v>
      </c>
      <c r="F749" s="61">
        <v>2</v>
      </c>
      <c r="G749" s="3" t="str">
        <f t="shared" si="11"/>
        <v>2</v>
      </c>
    </row>
    <row r="750" spans="1:7" x14ac:dyDescent="0.25">
      <c r="A750" s="43">
        <v>130</v>
      </c>
      <c r="B750" s="44"/>
      <c r="C750" s="47" t="s">
        <v>36</v>
      </c>
      <c r="D750" s="47" t="s">
        <v>158</v>
      </c>
      <c r="E750" s="61" t="s">
        <v>196</v>
      </c>
      <c r="F750" s="61" t="s">
        <v>109</v>
      </c>
      <c r="G750" s="3" t="str">
        <f t="shared" si="11"/>
        <v>3+</v>
      </c>
    </row>
    <row r="751" spans="1:7" x14ac:dyDescent="0.25">
      <c r="A751" s="43">
        <v>3848</v>
      </c>
      <c r="B751" s="44"/>
      <c r="C751" s="47" t="s">
        <v>36</v>
      </c>
      <c r="D751" s="47" t="s">
        <v>158</v>
      </c>
      <c r="E751" s="61" t="s">
        <v>196</v>
      </c>
      <c r="F751" s="61"/>
      <c r="G751" s="3" t="str">
        <f t="shared" si="11"/>
        <v>Cases diagnosed prior to 2007 (no Charlson score)</v>
      </c>
    </row>
    <row r="752" spans="1:7" x14ac:dyDescent="0.25">
      <c r="A752" s="43">
        <v>4572</v>
      </c>
      <c r="B752" s="44"/>
      <c r="C752" s="47" t="s">
        <v>36</v>
      </c>
      <c r="D752" s="47" t="s">
        <v>158</v>
      </c>
      <c r="E752" s="61" t="s">
        <v>195</v>
      </c>
      <c r="F752" s="61">
        <v>0</v>
      </c>
      <c r="G752" s="3" t="str">
        <f t="shared" si="11"/>
        <v>0</v>
      </c>
    </row>
    <row r="753" spans="1:7" x14ac:dyDescent="0.25">
      <c r="A753" s="43">
        <v>514</v>
      </c>
      <c r="B753" s="44"/>
      <c r="C753" s="47" t="s">
        <v>36</v>
      </c>
      <c r="D753" s="47" t="s">
        <v>158</v>
      </c>
      <c r="E753" s="61" t="s">
        <v>195</v>
      </c>
      <c r="F753" s="61">
        <v>1</v>
      </c>
      <c r="G753" s="3" t="str">
        <f t="shared" si="11"/>
        <v>1</v>
      </c>
    </row>
    <row r="754" spans="1:7" x14ac:dyDescent="0.25">
      <c r="A754" s="43">
        <v>260</v>
      </c>
      <c r="B754" s="44"/>
      <c r="C754" s="47" t="s">
        <v>36</v>
      </c>
      <c r="D754" s="47" t="s">
        <v>158</v>
      </c>
      <c r="E754" s="61" t="s">
        <v>195</v>
      </c>
      <c r="F754" s="61">
        <v>2</v>
      </c>
      <c r="G754" s="3" t="str">
        <f t="shared" si="11"/>
        <v>2</v>
      </c>
    </row>
    <row r="755" spans="1:7" x14ac:dyDescent="0.25">
      <c r="A755" s="43">
        <v>196</v>
      </c>
      <c r="B755" s="44"/>
      <c r="C755" s="47" t="s">
        <v>36</v>
      </c>
      <c r="D755" s="47" t="s">
        <v>158</v>
      </c>
      <c r="E755" s="61" t="s">
        <v>195</v>
      </c>
      <c r="F755" s="61" t="s">
        <v>109</v>
      </c>
      <c r="G755" s="3" t="str">
        <f t="shared" si="11"/>
        <v>3+</v>
      </c>
    </row>
    <row r="756" spans="1:7" x14ac:dyDescent="0.25">
      <c r="A756" s="43">
        <v>2146</v>
      </c>
      <c r="B756" s="44"/>
      <c r="C756" s="47" t="s">
        <v>36</v>
      </c>
      <c r="D756" s="47" t="s">
        <v>158</v>
      </c>
      <c r="E756" s="61" t="s">
        <v>195</v>
      </c>
      <c r="F756" s="61"/>
      <c r="G756" s="3" t="str">
        <f t="shared" si="11"/>
        <v>Cases diagnosed prior to 2007 (no Charlson score)</v>
      </c>
    </row>
    <row r="757" spans="1:7" x14ac:dyDescent="0.25">
      <c r="A757" s="43">
        <v>2046</v>
      </c>
      <c r="B757" s="44"/>
      <c r="C757" s="47" t="s">
        <v>36</v>
      </c>
      <c r="D757" s="47" t="s">
        <v>158</v>
      </c>
      <c r="E757" s="61" t="s">
        <v>181</v>
      </c>
      <c r="F757" s="61">
        <v>0</v>
      </c>
      <c r="G757" s="3" t="str">
        <f t="shared" si="11"/>
        <v>0</v>
      </c>
    </row>
    <row r="758" spans="1:7" x14ac:dyDescent="0.25">
      <c r="A758" s="43">
        <v>307</v>
      </c>
      <c r="B758" s="44"/>
      <c r="C758" s="47" t="s">
        <v>36</v>
      </c>
      <c r="D758" s="47" t="s">
        <v>158</v>
      </c>
      <c r="E758" s="61" t="s">
        <v>181</v>
      </c>
      <c r="F758" s="61">
        <v>1</v>
      </c>
      <c r="G758" s="3" t="str">
        <f t="shared" si="11"/>
        <v>1</v>
      </c>
    </row>
    <row r="759" spans="1:7" x14ac:dyDescent="0.25">
      <c r="A759" s="43">
        <v>174</v>
      </c>
      <c r="B759" s="44"/>
      <c r="C759" s="47" t="s">
        <v>36</v>
      </c>
      <c r="D759" s="47" t="s">
        <v>158</v>
      </c>
      <c r="E759" s="61" t="s">
        <v>181</v>
      </c>
      <c r="F759" s="61">
        <v>2</v>
      </c>
      <c r="G759" s="3" t="str">
        <f t="shared" si="11"/>
        <v>2</v>
      </c>
    </row>
    <row r="760" spans="1:7" x14ac:dyDescent="0.25">
      <c r="A760" s="43">
        <v>160</v>
      </c>
      <c r="B760" s="44"/>
      <c r="C760" s="47" t="s">
        <v>36</v>
      </c>
      <c r="D760" s="47" t="s">
        <v>158</v>
      </c>
      <c r="E760" s="61" t="s">
        <v>181</v>
      </c>
      <c r="F760" s="61" t="s">
        <v>109</v>
      </c>
      <c r="G760" s="3" t="str">
        <f t="shared" si="11"/>
        <v>3+</v>
      </c>
    </row>
    <row r="761" spans="1:7" x14ac:dyDescent="0.25">
      <c r="A761" s="43">
        <v>364</v>
      </c>
      <c r="B761" s="44"/>
      <c r="C761" s="63" t="s">
        <v>36</v>
      </c>
      <c r="D761" s="47" t="s">
        <v>158</v>
      </c>
      <c r="E761" s="61" t="s">
        <v>181</v>
      </c>
      <c r="F761" s="61"/>
      <c r="G761" s="3" t="str">
        <f t="shared" si="11"/>
        <v>Cases diagnosed prior to 2007 (no Charlson score)</v>
      </c>
    </row>
    <row r="762" spans="1:7" x14ac:dyDescent="0.25">
      <c r="A762" s="43">
        <v>2172</v>
      </c>
      <c r="B762" s="44"/>
      <c r="C762" s="47" t="s">
        <v>106</v>
      </c>
      <c r="D762" s="47" t="s">
        <v>158</v>
      </c>
      <c r="E762" s="61" t="s">
        <v>197</v>
      </c>
      <c r="F762" s="61">
        <v>0</v>
      </c>
      <c r="G762" s="3" t="str">
        <f t="shared" si="11"/>
        <v>0</v>
      </c>
    </row>
    <row r="763" spans="1:7" x14ac:dyDescent="0.25">
      <c r="A763" s="43">
        <v>79</v>
      </c>
      <c r="B763" s="44"/>
      <c r="C763" s="47" t="s">
        <v>106</v>
      </c>
      <c r="D763" s="47" t="s">
        <v>158</v>
      </c>
      <c r="E763" s="61" t="s">
        <v>197</v>
      </c>
      <c r="F763" s="61">
        <v>1</v>
      </c>
      <c r="G763" s="3" t="str">
        <f t="shared" si="11"/>
        <v>1</v>
      </c>
    </row>
    <row r="764" spans="1:7" x14ac:dyDescent="0.25">
      <c r="A764" s="43">
        <v>38</v>
      </c>
      <c r="B764" s="44"/>
      <c r="C764" s="47" t="s">
        <v>106</v>
      </c>
      <c r="D764" s="47" t="s">
        <v>158</v>
      </c>
      <c r="E764" s="61" t="s">
        <v>197</v>
      </c>
      <c r="F764" s="61">
        <v>2</v>
      </c>
      <c r="G764" s="3" t="str">
        <f t="shared" si="11"/>
        <v>2</v>
      </c>
    </row>
    <row r="765" spans="1:7" x14ac:dyDescent="0.25">
      <c r="A765" s="43">
        <v>12</v>
      </c>
      <c r="B765" s="44"/>
      <c r="C765" s="47" t="s">
        <v>106</v>
      </c>
      <c r="D765" s="47" t="s">
        <v>158</v>
      </c>
      <c r="E765" s="61" t="s">
        <v>197</v>
      </c>
      <c r="F765" s="61" t="s">
        <v>109</v>
      </c>
      <c r="G765" s="3" t="str">
        <f t="shared" si="11"/>
        <v>3+</v>
      </c>
    </row>
    <row r="766" spans="1:7" x14ac:dyDescent="0.25">
      <c r="A766" s="43">
        <v>1708</v>
      </c>
      <c r="B766" s="44"/>
      <c r="C766" s="47" t="s">
        <v>106</v>
      </c>
      <c r="D766" s="47" t="s">
        <v>158</v>
      </c>
      <c r="E766" s="61" t="s">
        <v>197</v>
      </c>
      <c r="F766" s="61"/>
      <c r="G766" s="3" t="str">
        <f t="shared" si="11"/>
        <v>Cases diagnosed prior to 2007 (no Charlson score)</v>
      </c>
    </row>
    <row r="767" spans="1:7" x14ac:dyDescent="0.25">
      <c r="A767" s="43">
        <v>1772</v>
      </c>
      <c r="B767" s="44"/>
      <c r="C767" s="47" t="s">
        <v>106</v>
      </c>
      <c r="D767" s="47" t="s">
        <v>158</v>
      </c>
      <c r="E767" s="61" t="s">
        <v>196</v>
      </c>
      <c r="F767" s="61">
        <v>0</v>
      </c>
      <c r="G767" s="3" t="str">
        <f t="shared" si="11"/>
        <v>0</v>
      </c>
    </row>
    <row r="768" spans="1:7" x14ac:dyDescent="0.25">
      <c r="A768" s="43">
        <v>134</v>
      </c>
      <c r="B768" s="44"/>
      <c r="C768" s="47" t="s">
        <v>106</v>
      </c>
      <c r="D768" s="47" t="s">
        <v>158</v>
      </c>
      <c r="E768" s="61" t="s">
        <v>196</v>
      </c>
      <c r="F768" s="61">
        <v>1</v>
      </c>
      <c r="G768" s="3" t="str">
        <f t="shared" si="11"/>
        <v>1</v>
      </c>
    </row>
    <row r="769" spans="1:7" x14ac:dyDescent="0.25">
      <c r="A769" s="43">
        <v>59</v>
      </c>
      <c r="B769" s="44"/>
      <c r="C769" s="47" t="s">
        <v>106</v>
      </c>
      <c r="D769" s="47" t="s">
        <v>158</v>
      </c>
      <c r="E769" s="61" t="s">
        <v>196</v>
      </c>
      <c r="F769" s="61">
        <v>2</v>
      </c>
      <c r="G769" s="3" t="str">
        <f t="shared" si="11"/>
        <v>2</v>
      </c>
    </row>
    <row r="770" spans="1:7" x14ac:dyDescent="0.25">
      <c r="A770" s="43">
        <v>29</v>
      </c>
      <c r="B770" s="44"/>
      <c r="C770" s="47" t="s">
        <v>106</v>
      </c>
      <c r="D770" s="47" t="s">
        <v>158</v>
      </c>
      <c r="E770" s="61" t="s">
        <v>196</v>
      </c>
      <c r="F770" s="61" t="s">
        <v>109</v>
      </c>
      <c r="G770" s="3" t="str">
        <f t="shared" si="11"/>
        <v>3+</v>
      </c>
    </row>
    <row r="771" spans="1:7" x14ac:dyDescent="0.25">
      <c r="A771" s="43">
        <v>963</v>
      </c>
      <c r="B771" s="44"/>
      <c r="C771" s="47" t="s">
        <v>106</v>
      </c>
      <c r="D771" s="47" t="s">
        <v>158</v>
      </c>
      <c r="E771" s="61" t="s">
        <v>196</v>
      </c>
      <c r="F771" s="61"/>
      <c r="G771" s="3" t="str">
        <f t="shared" ref="G771:G801" si="12">IF(ISBLANK(F771)=TRUE,"Cases diagnosed prior to 2007 (no Charlson score)",IF(F771=0,"0",IF(F771=1,"1",IF(F771=2,"2",IF(F771="3+","3+","check")))))</f>
        <v>Cases diagnosed prior to 2007 (no Charlson score)</v>
      </c>
    </row>
    <row r="772" spans="1:7" x14ac:dyDescent="0.25">
      <c r="A772" s="43">
        <v>1399</v>
      </c>
      <c r="B772" s="44"/>
      <c r="C772" s="47" t="s">
        <v>106</v>
      </c>
      <c r="D772" s="47" t="s">
        <v>158</v>
      </c>
      <c r="E772" s="61" t="s">
        <v>195</v>
      </c>
      <c r="F772" s="61">
        <v>0</v>
      </c>
      <c r="G772" s="3" t="str">
        <f t="shared" si="12"/>
        <v>0</v>
      </c>
    </row>
    <row r="773" spans="1:7" x14ac:dyDescent="0.25">
      <c r="A773" s="43">
        <v>168</v>
      </c>
      <c r="B773" s="44"/>
      <c r="C773" s="47" t="s">
        <v>106</v>
      </c>
      <c r="D773" s="47" t="s">
        <v>158</v>
      </c>
      <c r="E773" s="61" t="s">
        <v>195</v>
      </c>
      <c r="F773" s="61">
        <v>1</v>
      </c>
      <c r="G773" s="3" t="str">
        <f t="shared" si="12"/>
        <v>1</v>
      </c>
    </row>
    <row r="774" spans="1:7" x14ac:dyDescent="0.25">
      <c r="A774" s="43">
        <v>88</v>
      </c>
      <c r="B774" s="44"/>
      <c r="C774" s="47" t="s">
        <v>106</v>
      </c>
      <c r="D774" s="47" t="s">
        <v>158</v>
      </c>
      <c r="E774" s="61" t="s">
        <v>195</v>
      </c>
      <c r="F774" s="61">
        <v>2</v>
      </c>
      <c r="G774" s="3" t="str">
        <f t="shared" si="12"/>
        <v>2</v>
      </c>
    </row>
    <row r="775" spans="1:7" x14ac:dyDescent="0.25">
      <c r="A775" s="43">
        <v>47</v>
      </c>
      <c r="B775" s="44"/>
      <c r="C775" s="47" t="s">
        <v>106</v>
      </c>
      <c r="D775" s="47" t="s">
        <v>158</v>
      </c>
      <c r="E775" s="61" t="s">
        <v>195</v>
      </c>
      <c r="F775" s="61" t="s">
        <v>109</v>
      </c>
      <c r="G775" s="3" t="str">
        <f t="shared" si="12"/>
        <v>3+</v>
      </c>
    </row>
    <row r="776" spans="1:7" x14ac:dyDescent="0.25">
      <c r="A776" s="43">
        <v>586</v>
      </c>
      <c r="B776" s="44"/>
      <c r="C776" s="47" t="s">
        <v>106</v>
      </c>
      <c r="D776" s="47" t="s">
        <v>158</v>
      </c>
      <c r="E776" s="61" t="s">
        <v>195</v>
      </c>
      <c r="F776" s="61"/>
      <c r="G776" s="3" t="str">
        <f t="shared" si="12"/>
        <v>Cases diagnosed prior to 2007 (no Charlson score)</v>
      </c>
    </row>
    <row r="777" spans="1:7" x14ac:dyDescent="0.25">
      <c r="A777" s="43">
        <v>619</v>
      </c>
      <c r="B777" s="44"/>
      <c r="C777" s="47" t="s">
        <v>106</v>
      </c>
      <c r="D777" s="47" t="s">
        <v>158</v>
      </c>
      <c r="E777" s="61" t="s">
        <v>181</v>
      </c>
      <c r="F777" s="61">
        <v>0</v>
      </c>
      <c r="G777" s="3" t="str">
        <f t="shared" si="12"/>
        <v>0</v>
      </c>
    </row>
    <row r="778" spans="1:7" x14ac:dyDescent="0.25">
      <c r="A778" s="43">
        <v>112</v>
      </c>
      <c r="B778" s="44"/>
      <c r="C778" s="47" t="s">
        <v>106</v>
      </c>
      <c r="D778" s="47" t="s">
        <v>158</v>
      </c>
      <c r="E778" s="61" t="s">
        <v>181</v>
      </c>
      <c r="F778" s="61">
        <v>1</v>
      </c>
      <c r="G778" s="3" t="str">
        <f t="shared" si="12"/>
        <v>1</v>
      </c>
    </row>
    <row r="779" spans="1:7" x14ac:dyDescent="0.25">
      <c r="A779" s="43">
        <v>47</v>
      </c>
      <c r="B779" s="44"/>
      <c r="C779" s="47" t="s">
        <v>106</v>
      </c>
      <c r="D779" s="47" t="s">
        <v>158</v>
      </c>
      <c r="E779" s="61" t="s">
        <v>181</v>
      </c>
      <c r="F779" s="61">
        <v>2</v>
      </c>
      <c r="G779" s="3" t="str">
        <f t="shared" si="12"/>
        <v>2</v>
      </c>
    </row>
    <row r="780" spans="1:7" x14ac:dyDescent="0.25">
      <c r="A780" s="43">
        <v>42</v>
      </c>
      <c r="B780" s="44"/>
      <c r="C780" s="47" t="s">
        <v>106</v>
      </c>
      <c r="D780" s="47" t="s">
        <v>158</v>
      </c>
      <c r="E780" s="61" t="s">
        <v>181</v>
      </c>
      <c r="F780" s="61" t="s">
        <v>109</v>
      </c>
      <c r="G780" s="3" t="str">
        <f t="shared" si="12"/>
        <v>3+</v>
      </c>
    </row>
    <row r="781" spans="1:7" x14ac:dyDescent="0.25">
      <c r="A781" s="43">
        <v>87</v>
      </c>
      <c r="B781" s="44"/>
      <c r="C781" s="63" t="s">
        <v>106</v>
      </c>
      <c r="D781" s="47" t="s">
        <v>158</v>
      </c>
      <c r="E781" s="61" t="s">
        <v>181</v>
      </c>
      <c r="F781" s="61"/>
      <c r="G781" s="3" t="str">
        <f t="shared" si="12"/>
        <v>Cases diagnosed prior to 2007 (no Charlson score)</v>
      </c>
    </row>
    <row r="782" spans="1:7" x14ac:dyDescent="0.25">
      <c r="A782" s="43">
        <v>54866</v>
      </c>
      <c r="B782" s="44"/>
      <c r="C782" s="47" t="s">
        <v>158</v>
      </c>
      <c r="D782" s="47" t="s">
        <v>158</v>
      </c>
      <c r="E782" s="61" t="s">
        <v>197</v>
      </c>
      <c r="F782" s="61">
        <v>0</v>
      </c>
      <c r="G782" s="3" t="str">
        <f t="shared" si="12"/>
        <v>0</v>
      </c>
    </row>
    <row r="783" spans="1:7" x14ac:dyDescent="0.25">
      <c r="A783" s="43">
        <v>2106</v>
      </c>
      <c r="B783" s="44"/>
      <c r="C783" s="47" t="s">
        <v>158</v>
      </c>
      <c r="D783" s="47" t="s">
        <v>158</v>
      </c>
      <c r="E783" s="61" t="s">
        <v>197</v>
      </c>
      <c r="F783" s="61">
        <v>1</v>
      </c>
      <c r="G783" s="3" t="str">
        <f t="shared" si="12"/>
        <v>1</v>
      </c>
    </row>
    <row r="784" spans="1:7" x14ac:dyDescent="0.25">
      <c r="A784" s="43">
        <v>885</v>
      </c>
      <c r="B784" s="44"/>
      <c r="C784" s="47" t="s">
        <v>158</v>
      </c>
      <c r="D784" s="47" t="s">
        <v>158</v>
      </c>
      <c r="E784" s="61" t="s">
        <v>197</v>
      </c>
      <c r="F784" s="61">
        <v>2</v>
      </c>
      <c r="G784" s="3" t="str">
        <f t="shared" si="12"/>
        <v>2</v>
      </c>
    </row>
    <row r="785" spans="1:7" x14ac:dyDescent="0.25">
      <c r="A785" s="43">
        <v>500</v>
      </c>
      <c r="B785" s="44"/>
      <c r="C785" s="47" t="s">
        <v>158</v>
      </c>
      <c r="D785" s="47" t="s">
        <v>158</v>
      </c>
      <c r="E785" s="61" t="s">
        <v>197</v>
      </c>
      <c r="F785" s="61" t="s">
        <v>109</v>
      </c>
      <c r="G785" s="3" t="str">
        <f t="shared" si="12"/>
        <v>3+</v>
      </c>
    </row>
    <row r="786" spans="1:7" x14ac:dyDescent="0.25">
      <c r="A786" s="43">
        <v>45392</v>
      </c>
      <c r="B786" s="44"/>
      <c r="C786" s="47" t="s">
        <v>158</v>
      </c>
      <c r="D786" s="47" t="s">
        <v>158</v>
      </c>
      <c r="E786" s="62" t="s">
        <v>197</v>
      </c>
      <c r="F786" s="61"/>
      <c r="G786" s="3" t="str">
        <f t="shared" si="12"/>
        <v>Cases diagnosed prior to 2007 (no Charlson score)</v>
      </c>
    </row>
    <row r="787" spans="1:7" x14ac:dyDescent="0.25">
      <c r="A787" s="43">
        <v>33207</v>
      </c>
      <c r="B787" s="44"/>
      <c r="C787" s="47" t="s">
        <v>158</v>
      </c>
      <c r="D787" s="47" t="s">
        <v>158</v>
      </c>
      <c r="E787" s="61" t="s">
        <v>196</v>
      </c>
      <c r="F787" s="61">
        <v>0</v>
      </c>
      <c r="G787" s="3" t="str">
        <f t="shared" si="12"/>
        <v>0</v>
      </c>
    </row>
    <row r="788" spans="1:7" x14ac:dyDescent="0.25">
      <c r="A788" s="43">
        <v>2491</v>
      </c>
      <c r="B788" s="44"/>
      <c r="C788" s="47" t="s">
        <v>158</v>
      </c>
      <c r="D788" s="47" t="s">
        <v>158</v>
      </c>
      <c r="E788" s="61" t="s">
        <v>196</v>
      </c>
      <c r="F788" s="61">
        <v>1</v>
      </c>
      <c r="G788" s="3" t="str">
        <f t="shared" si="12"/>
        <v>1</v>
      </c>
    </row>
    <row r="789" spans="1:7" x14ac:dyDescent="0.25">
      <c r="A789" s="43">
        <v>1212</v>
      </c>
      <c r="B789" s="44"/>
      <c r="C789" s="47" t="s">
        <v>158</v>
      </c>
      <c r="D789" s="47" t="s">
        <v>158</v>
      </c>
      <c r="E789" s="61" t="s">
        <v>196</v>
      </c>
      <c r="F789" s="61">
        <v>2</v>
      </c>
      <c r="G789" s="3" t="str">
        <f t="shared" si="12"/>
        <v>2</v>
      </c>
    </row>
    <row r="790" spans="1:7" x14ac:dyDescent="0.25">
      <c r="A790" s="43">
        <v>702</v>
      </c>
      <c r="B790" s="44"/>
      <c r="C790" s="47" t="s">
        <v>158</v>
      </c>
      <c r="D790" s="47" t="s">
        <v>158</v>
      </c>
      <c r="E790" s="61" t="s">
        <v>196</v>
      </c>
      <c r="F790" s="61" t="s">
        <v>109</v>
      </c>
      <c r="G790" s="3" t="str">
        <f t="shared" si="12"/>
        <v>3+</v>
      </c>
    </row>
    <row r="791" spans="1:7" x14ac:dyDescent="0.25">
      <c r="A791" s="43">
        <v>20302</v>
      </c>
      <c r="B791" s="44"/>
      <c r="C791" s="47" t="s">
        <v>158</v>
      </c>
      <c r="D791" s="47" t="s">
        <v>158</v>
      </c>
      <c r="E791" s="62" t="s">
        <v>196</v>
      </c>
      <c r="F791" s="61"/>
      <c r="G791" s="3" t="str">
        <f t="shared" si="12"/>
        <v>Cases diagnosed prior to 2007 (no Charlson score)</v>
      </c>
    </row>
    <row r="792" spans="1:7" x14ac:dyDescent="0.25">
      <c r="A792" s="43">
        <v>24863</v>
      </c>
      <c r="B792" s="44"/>
      <c r="C792" s="47" t="s">
        <v>158</v>
      </c>
      <c r="D792" s="47" t="s">
        <v>158</v>
      </c>
      <c r="E792" s="61" t="s">
        <v>195</v>
      </c>
      <c r="F792" s="61">
        <v>0</v>
      </c>
      <c r="G792" s="3" t="str">
        <f t="shared" si="12"/>
        <v>0</v>
      </c>
    </row>
    <row r="793" spans="1:7" x14ac:dyDescent="0.25">
      <c r="A793" s="43">
        <v>3079</v>
      </c>
      <c r="B793" s="44"/>
      <c r="C793" s="47" t="s">
        <v>158</v>
      </c>
      <c r="D793" s="47" t="s">
        <v>158</v>
      </c>
      <c r="E793" s="61" t="s">
        <v>195</v>
      </c>
      <c r="F793" s="61">
        <v>1</v>
      </c>
      <c r="G793" s="3" t="str">
        <f t="shared" si="12"/>
        <v>1</v>
      </c>
    </row>
    <row r="794" spans="1:7" x14ac:dyDescent="0.25">
      <c r="A794" s="43">
        <v>1534</v>
      </c>
      <c r="B794" s="44"/>
      <c r="C794" s="47" t="s">
        <v>158</v>
      </c>
      <c r="D794" s="47" t="s">
        <v>158</v>
      </c>
      <c r="E794" s="61" t="s">
        <v>195</v>
      </c>
      <c r="F794" s="61">
        <v>2</v>
      </c>
      <c r="G794" s="3" t="str">
        <f t="shared" si="12"/>
        <v>2</v>
      </c>
    </row>
    <row r="795" spans="1:7" x14ac:dyDescent="0.25">
      <c r="A795" s="43">
        <v>1076</v>
      </c>
      <c r="B795" s="44"/>
      <c r="C795" s="47" t="s">
        <v>158</v>
      </c>
      <c r="D795" s="47" t="s">
        <v>158</v>
      </c>
      <c r="E795" s="61" t="s">
        <v>195</v>
      </c>
      <c r="F795" s="61" t="s">
        <v>109</v>
      </c>
      <c r="G795" s="3" t="str">
        <f t="shared" si="12"/>
        <v>3+</v>
      </c>
    </row>
    <row r="796" spans="1:7" x14ac:dyDescent="0.25">
      <c r="A796" s="43">
        <v>11238</v>
      </c>
      <c r="B796" s="44"/>
      <c r="C796" s="47" t="s">
        <v>158</v>
      </c>
      <c r="D796" s="47" t="s">
        <v>158</v>
      </c>
      <c r="E796" s="62" t="s">
        <v>195</v>
      </c>
      <c r="F796" s="61"/>
      <c r="G796" s="3" t="str">
        <f t="shared" si="12"/>
        <v>Cases diagnosed prior to 2007 (no Charlson score)</v>
      </c>
    </row>
    <row r="797" spans="1:7" x14ac:dyDescent="0.25">
      <c r="A797" s="43">
        <v>10570</v>
      </c>
      <c r="B797" s="44"/>
      <c r="C797" s="47" t="s">
        <v>158</v>
      </c>
      <c r="D797" s="47" t="s">
        <v>158</v>
      </c>
      <c r="E797" s="61" t="s">
        <v>181</v>
      </c>
      <c r="F797" s="61">
        <v>0</v>
      </c>
      <c r="G797" s="3" t="str">
        <f t="shared" si="12"/>
        <v>0</v>
      </c>
    </row>
    <row r="798" spans="1:7" x14ac:dyDescent="0.25">
      <c r="A798" s="43">
        <v>1741</v>
      </c>
      <c r="B798" s="44"/>
      <c r="C798" s="47" t="s">
        <v>158</v>
      </c>
      <c r="D798" s="47" t="s">
        <v>158</v>
      </c>
      <c r="E798" s="61" t="s">
        <v>181</v>
      </c>
      <c r="F798" s="61">
        <v>1</v>
      </c>
      <c r="G798" s="3" t="str">
        <f t="shared" si="12"/>
        <v>1</v>
      </c>
    </row>
    <row r="799" spans="1:7" x14ac:dyDescent="0.25">
      <c r="A799" s="43">
        <v>939</v>
      </c>
      <c r="B799" s="44"/>
      <c r="C799" s="47" t="s">
        <v>158</v>
      </c>
      <c r="D799" s="47" t="s">
        <v>158</v>
      </c>
      <c r="E799" s="61" t="s">
        <v>181</v>
      </c>
      <c r="F799" s="61">
        <v>2</v>
      </c>
      <c r="G799" s="3" t="str">
        <f t="shared" si="12"/>
        <v>2</v>
      </c>
    </row>
    <row r="800" spans="1:7" x14ac:dyDescent="0.25">
      <c r="A800" s="43">
        <v>842</v>
      </c>
      <c r="B800" s="44"/>
      <c r="C800" s="47" t="s">
        <v>158</v>
      </c>
      <c r="D800" s="47" t="s">
        <v>158</v>
      </c>
      <c r="E800" s="61" t="s">
        <v>181</v>
      </c>
      <c r="F800" s="61" t="s">
        <v>109</v>
      </c>
      <c r="G800" s="3" t="str">
        <f t="shared" si="12"/>
        <v>3+</v>
      </c>
    </row>
    <row r="801" spans="1:7" x14ac:dyDescent="0.25">
      <c r="A801" s="43">
        <v>1899</v>
      </c>
      <c r="B801" s="44"/>
      <c r="C801" s="47" t="s">
        <v>158</v>
      </c>
      <c r="D801" s="47" t="s">
        <v>158</v>
      </c>
      <c r="E801" s="62" t="s">
        <v>181</v>
      </c>
      <c r="F801" s="61"/>
      <c r="G801" s="3" t="str">
        <f t="shared" si="12"/>
        <v>Cases diagnosed prior to 2007 (no Charlson score)</v>
      </c>
    </row>
  </sheetData>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761"/>
  <sheetViews>
    <sheetView workbookViewId="0">
      <selection activeCell="G1" sqref="G1"/>
    </sheetView>
  </sheetViews>
  <sheetFormatPr defaultRowHeight="15" x14ac:dyDescent="0.25"/>
  <cols>
    <col min="5" max="5" width="9" customWidth="1"/>
    <col min="6" max="6" width="9.140625" style="58"/>
    <col min="7" max="7" width="30.42578125" style="58" bestFit="1" customWidth="1"/>
    <col min="13" max="13" width="25.85546875" customWidth="1"/>
    <col min="14" max="14" width="18.28515625" customWidth="1"/>
    <col min="15" max="15" width="25.28515625" customWidth="1"/>
    <col min="16" max="16" width="14.140625" customWidth="1"/>
  </cols>
  <sheetData>
    <row r="1" spans="1:16" x14ac:dyDescent="0.25">
      <c r="A1" t="s">
        <v>173</v>
      </c>
      <c r="B1" t="s">
        <v>114</v>
      </c>
      <c r="C1" s="3" t="s">
        <v>113</v>
      </c>
      <c r="D1" s="3" t="s">
        <v>112</v>
      </c>
      <c r="E1" t="s">
        <v>163</v>
      </c>
      <c r="F1" s="58" t="s">
        <v>172</v>
      </c>
      <c r="G1" s="3" t="s">
        <v>162</v>
      </c>
    </row>
    <row r="2" spans="1:16" x14ac:dyDescent="0.25">
      <c r="A2">
        <v>1171</v>
      </c>
      <c r="B2" t="s">
        <v>103</v>
      </c>
      <c r="C2" s="3" t="str">
        <f>VLOOKUP(B2,CCG_codes_lookup!$A$3:$C$35,2,FALSE)</f>
        <v>NHS West Essex</v>
      </c>
      <c r="D2" s="3" t="str">
        <f>VLOOKUP(B2,CCG_codes_lookup!$A$3:$D$35,4,FALSE)</f>
        <v>West Essex</v>
      </c>
      <c r="E2">
        <v>0</v>
      </c>
      <c r="F2" s="58">
        <v>0</v>
      </c>
      <c r="G2" s="3" t="str">
        <f>IF(ISBLANK(E2)=TRUE,"Cases diagnosed prior to 2007 (no Charlson score)",IF(E2=0,"0",IF(E2=1,"1",IF(E2=2,"2",IF(E2="3+","3+","check")))))</f>
        <v>0</v>
      </c>
      <c r="M2" s="10" t="s">
        <v>117</v>
      </c>
      <c r="N2" s="10" t="s">
        <v>163</v>
      </c>
      <c r="O2" s="10" t="s">
        <v>172</v>
      </c>
      <c r="P2" t="s">
        <v>175</v>
      </c>
    </row>
    <row r="3" spans="1:16" x14ac:dyDescent="0.25">
      <c r="A3">
        <v>958</v>
      </c>
      <c r="B3" t="s">
        <v>103</v>
      </c>
      <c r="C3" s="3" t="str">
        <f>VLOOKUP(B3,CCG_codes_lookup!$A$3:$C$35,2,FALSE)</f>
        <v>NHS West Essex</v>
      </c>
      <c r="D3" s="3" t="str">
        <f>VLOOKUP(B3,CCG_codes_lookup!$A$3:$D$35,4,FALSE)</f>
        <v>West Essex</v>
      </c>
      <c r="E3">
        <v>0</v>
      </c>
      <c r="F3" s="58">
        <v>1</v>
      </c>
      <c r="G3" s="3" t="str">
        <f t="shared" ref="G3:G66" si="0">IF(ISBLANK(E3)=TRUE,"Cases diagnosed prior to 2007 (no Charlson score)",IF(E3=0,"0",IF(E3=1,"1",IF(E3=2,"2",IF(E3="3+","3+","check")))))</f>
        <v>0</v>
      </c>
      <c r="M3" t="s">
        <v>12</v>
      </c>
      <c r="N3">
        <v>0</v>
      </c>
      <c r="O3">
        <v>0</v>
      </c>
      <c r="P3" s="4">
        <v>3597</v>
      </c>
    </row>
    <row r="4" spans="1:16" x14ac:dyDescent="0.25">
      <c r="A4">
        <v>2027</v>
      </c>
      <c r="B4" t="s">
        <v>103</v>
      </c>
      <c r="C4" s="3" t="str">
        <f>VLOOKUP(B4,CCG_codes_lookup!$A$3:$C$35,2,FALSE)</f>
        <v>NHS West Essex</v>
      </c>
      <c r="D4" s="3" t="str">
        <f>VLOOKUP(B4,CCG_codes_lookup!$A$3:$D$35,4,FALSE)</f>
        <v>West Essex</v>
      </c>
      <c r="E4">
        <v>0</v>
      </c>
      <c r="F4" s="85" t="s">
        <v>177</v>
      </c>
      <c r="G4" s="3" t="str">
        <f t="shared" si="0"/>
        <v>0</v>
      </c>
      <c r="H4" s="59"/>
      <c r="M4" t="s">
        <v>12</v>
      </c>
      <c r="N4">
        <v>0</v>
      </c>
      <c r="O4">
        <v>1</v>
      </c>
      <c r="P4" s="4">
        <v>2916</v>
      </c>
    </row>
    <row r="5" spans="1:16" x14ac:dyDescent="0.25">
      <c r="A5">
        <v>1806</v>
      </c>
      <c r="B5" t="s">
        <v>103</v>
      </c>
      <c r="C5" s="3" t="str">
        <f>VLOOKUP(B5,CCG_codes_lookup!$A$3:$C$35,2,FALSE)</f>
        <v>NHS West Essex</v>
      </c>
      <c r="D5" s="3" t="str">
        <f>VLOOKUP(B5,CCG_codes_lookup!$A$3:$D$35,4,FALSE)</f>
        <v>West Essex</v>
      </c>
      <c r="E5">
        <v>0</v>
      </c>
      <c r="F5" s="85" t="s">
        <v>178</v>
      </c>
      <c r="G5" s="3" t="str">
        <f t="shared" si="0"/>
        <v>0</v>
      </c>
      <c r="H5" s="60"/>
      <c r="M5" t="s">
        <v>12</v>
      </c>
      <c r="N5">
        <v>0</v>
      </c>
      <c r="O5" t="s">
        <v>177</v>
      </c>
      <c r="P5" s="4">
        <v>7298</v>
      </c>
    </row>
    <row r="6" spans="1:16" x14ac:dyDescent="0.25">
      <c r="A6">
        <v>139</v>
      </c>
      <c r="B6" t="s">
        <v>103</v>
      </c>
      <c r="C6" s="3" t="str">
        <f>VLOOKUP(B6,CCG_codes_lookup!$A$3:$C$35,2,FALSE)</f>
        <v>NHS West Essex</v>
      </c>
      <c r="D6" s="3" t="str">
        <f>VLOOKUP(B6,CCG_codes_lookup!$A$3:$D$35,4,FALSE)</f>
        <v>West Essex</v>
      </c>
      <c r="E6">
        <v>1</v>
      </c>
      <c r="F6" s="58">
        <v>0</v>
      </c>
      <c r="G6" s="3" t="str">
        <f t="shared" si="0"/>
        <v>1</v>
      </c>
      <c r="M6" t="s">
        <v>12</v>
      </c>
      <c r="N6">
        <v>0</v>
      </c>
      <c r="O6" t="s">
        <v>178</v>
      </c>
      <c r="P6" s="4">
        <v>5851</v>
      </c>
    </row>
    <row r="7" spans="1:16" x14ac:dyDescent="0.25">
      <c r="A7">
        <v>93</v>
      </c>
      <c r="B7" t="s">
        <v>103</v>
      </c>
      <c r="C7" s="3" t="str">
        <f>VLOOKUP(B7,CCG_codes_lookup!$A$3:$C$35,2,FALSE)</f>
        <v>NHS West Essex</v>
      </c>
      <c r="D7" s="3" t="str">
        <f>VLOOKUP(B7,CCG_codes_lookup!$A$3:$D$35,4,FALSE)</f>
        <v>West Essex</v>
      </c>
      <c r="E7">
        <v>1</v>
      </c>
      <c r="F7" s="58">
        <v>1</v>
      </c>
      <c r="G7" s="3" t="str">
        <f t="shared" si="0"/>
        <v>1</v>
      </c>
      <c r="M7" t="s">
        <v>12</v>
      </c>
      <c r="N7">
        <v>1</v>
      </c>
      <c r="O7">
        <v>0</v>
      </c>
      <c r="P7" s="4">
        <v>355</v>
      </c>
    </row>
    <row r="8" spans="1:16" x14ac:dyDescent="0.25">
      <c r="A8">
        <v>178</v>
      </c>
      <c r="B8" t="s">
        <v>103</v>
      </c>
      <c r="C8" s="3" t="str">
        <f>VLOOKUP(B8,CCG_codes_lookup!$A$3:$C$35,2,FALSE)</f>
        <v>NHS West Essex</v>
      </c>
      <c r="D8" s="3" t="str">
        <f>VLOOKUP(B8,CCG_codes_lookup!$A$3:$D$35,4,FALSE)</f>
        <v>West Essex</v>
      </c>
      <c r="E8">
        <v>1</v>
      </c>
      <c r="F8" s="85" t="s">
        <v>177</v>
      </c>
      <c r="G8" s="3" t="str">
        <f t="shared" si="0"/>
        <v>1</v>
      </c>
      <c r="M8" t="s">
        <v>12</v>
      </c>
      <c r="N8">
        <v>1</v>
      </c>
      <c r="O8">
        <v>1</v>
      </c>
      <c r="P8" s="4">
        <v>322</v>
      </c>
    </row>
    <row r="9" spans="1:16" x14ac:dyDescent="0.25">
      <c r="A9">
        <v>83</v>
      </c>
      <c r="B9" t="s">
        <v>103</v>
      </c>
      <c r="C9" s="3" t="str">
        <f>VLOOKUP(B9,CCG_codes_lookup!$A$3:$C$35,2,FALSE)</f>
        <v>NHS West Essex</v>
      </c>
      <c r="D9" s="3" t="str">
        <f>VLOOKUP(B9,CCG_codes_lookup!$A$3:$D$35,4,FALSE)</f>
        <v>West Essex</v>
      </c>
      <c r="E9">
        <v>1</v>
      </c>
      <c r="F9" s="85" t="s">
        <v>178</v>
      </c>
      <c r="G9" s="3" t="str">
        <f t="shared" si="0"/>
        <v>1</v>
      </c>
      <c r="M9" t="s">
        <v>12</v>
      </c>
      <c r="N9">
        <v>1</v>
      </c>
      <c r="O9" t="s">
        <v>177</v>
      </c>
      <c r="P9" s="4">
        <v>563</v>
      </c>
    </row>
    <row r="10" spans="1:16" x14ac:dyDescent="0.25">
      <c r="A10">
        <v>63</v>
      </c>
      <c r="B10" t="s">
        <v>103</v>
      </c>
      <c r="C10" s="3" t="str">
        <f>VLOOKUP(B10,CCG_codes_lookup!$A$3:$C$35,2,FALSE)</f>
        <v>NHS West Essex</v>
      </c>
      <c r="D10" s="3" t="str">
        <f>VLOOKUP(B10,CCG_codes_lookup!$A$3:$D$35,4,FALSE)</f>
        <v>West Essex</v>
      </c>
      <c r="E10">
        <v>2</v>
      </c>
      <c r="F10" s="58">
        <v>0</v>
      </c>
      <c r="G10" s="3" t="str">
        <f t="shared" si="0"/>
        <v>2</v>
      </c>
      <c r="M10" t="s">
        <v>12</v>
      </c>
      <c r="N10">
        <v>1</v>
      </c>
      <c r="O10" t="s">
        <v>178</v>
      </c>
      <c r="P10" s="4">
        <v>269</v>
      </c>
    </row>
    <row r="11" spans="1:16" x14ac:dyDescent="0.25">
      <c r="A11">
        <v>55</v>
      </c>
      <c r="B11" t="s">
        <v>103</v>
      </c>
      <c r="C11" s="3" t="str">
        <f>VLOOKUP(B11,CCG_codes_lookup!$A$3:$C$35,2,FALSE)</f>
        <v>NHS West Essex</v>
      </c>
      <c r="D11" s="3" t="str">
        <f>VLOOKUP(B11,CCG_codes_lookup!$A$3:$D$35,4,FALSE)</f>
        <v>West Essex</v>
      </c>
      <c r="E11">
        <v>2</v>
      </c>
      <c r="F11" s="58">
        <v>1</v>
      </c>
      <c r="G11" s="3" t="str">
        <f t="shared" si="0"/>
        <v>2</v>
      </c>
      <c r="M11" t="s">
        <v>12</v>
      </c>
      <c r="N11">
        <v>2</v>
      </c>
      <c r="O11">
        <v>0</v>
      </c>
      <c r="P11" s="4">
        <v>217</v>
      </c>
    </row>
    <row r="12" spans="1:16" x14ac:dyDescent="0.25">
      <c r="A12">
        <v>66</v>
      </c>
      <c r="B12" t="s">
        <v>103</v>
      </c>
      <c r="C12" s="3" t="str">
        <f>VLOOKUP(B12,CCG_codes_lookup!$A$3:$C$35,2,FALSE)</f>
        <v>NHS West Essex</v>
      </c>
      <c r="D12" s="3" t="str">
        <f>VLOOKUP(B12,CCG_codes_lookup!$A$3:$D$35,4,FALSE)</f>
        <v>West Essex</v>
      </c>
      <c r="E12">
        <v>2</v>
      </c>
      <c r="F12" s="85" t="s">
        <v>177</v>
      </c>
      <c r="G12" s="3" t="str">
        <f t="shared" si="0"/>
        <v>2</v>
      </c>
      <c r="M12" t="s">
        <v>12</v>
      </c>
      <c r="N12">
        <v>2</v>
      </c>
      <c r="O12">
        <v>1</v>
      </c>
      <c r="P12" s="4">
        <v>127</v>
      </c>
    </row>
    <row r="13" spans="1:16" x14ac:dyDescent="0.25">
      <c r="A13">
        <v>48</v>
      </c>
      <c r="B13" t="s">
        <v>103</v>
      </c>
      <c r="C13" s="3" t="str">
        <f>VLOOKUP(B13,CCG_codes_lookup!$A$3:$C$35,2,FALSE)</f>
        <v>NHS West Essex</v>
      </c>
      <c r="D13" s="3" t="str">
        <f>VLOOKUP(B13,CCG_codes_lookup!$A$3:$D$35,4,FALSE)</f>
        <v>West Essex</v>
      </c>
      <c r="E13">
        <v>2</v>
      </c>
      <c r="F13" s="85" t="s">
        <v>178</v>
      </c>
      <c r="G13" s="3" t="str">
        <f t="shared" si="0"/>
        <v>2</v>
      </c>
      <c r="M13" t="s">
        <v>12</v>
      </c>
      <c r="N13">
        <v>2</v>
      </c>
      <c r="O13" t="s">
        <v>177</v>
      </c>
      <c r="P13" s="4">
        <v>278</v>
      </c>
    </row>
    <row r="14" spans="1:16" x14ac:dyDescent="0.25">
      <c r="A14">
        <v>50</v>
      </c>
      <c r="B14" t="s">
        <v>103</v>
      </c>
      <c r="C14" s="3" t="str">
        <f>VLOOKUP(B14,CCG_codes_lookup!$A$3:$C$35,2,FALSE)</f>
        <v>NHS West Essex</v>
      </c>
      <c r="D14" s="3" t="str">
        <f>VLOOKUP(B14,CCG_codes_lookup!$A$3:$D$35,4,FALSE)</f>
        <v>West Essex</v>
      </c>
      <c r="E14" t="s">
        <v>109</v>
      </c>
      <c r="F14" s="58">
        <v>0</v>
      </c>
      <c r="G14" s="3" t="str">
        <f t="shared" si="0"/>
        <v>3+</v>
      </c>
      <c r="M14" t="s">
        <v>12</v>
      </c>
      <c r="N14">
        <v>2</v>
      </c>
      <c r="O14" t="s">
        <v>178</v>
      </c>
      <c r="P14" s="4">
        <v>122</v>
      </c>
    </row>
    <row r="15" spans="1:16" x14ac:dyDescent="0.25">
      <c r="A15">
        <v>25</v>
      </c>
      <c r="B15" t="s">
        <v>103</v>
      </c>
      <c r="C15" s="3" t="str">
        <f>VLOOKUP(B15,CCG_codes_lookup!$A$3:$C$35,2,FALSE)</f>
        <v>NHS West Essex</v>
      </c>
      <c r="D15" s="3" t="str">
        <f>VLOOKUP(B15,CCG_codes_lookup!$A$3:$D$35,4,FALSE)</f>
        <v>West Essex</v>
      </c>
      <c r="E15" t="s">
        <v>109</v>
      </c>
      <c r="F15" s="58">
        <v>1</v>
      </c>
      <c r="G15" s="3" t="str">
        <f t="shared" si="0"/>
        <v>3+</v>
      </c>
      <c r="M15" t="s">
        <v>12</v>
      </c>
      <c r="N15" t="s">
        <v>109</v>
      </c>
      <c r="O15">
        <v>0</v>
      </c>
      <c r="P15" s="4">
        <v>162</v>
      </c>
    </row>
    <row r="16" spans="1:16" x14ac:dyDescent="0.25">
      <c r="A16">
        <v>39</v>
      </c>
      <c r="B16" t="s">
        <v>103</v>
      </c>
      <c r="C16" s="3" t="str">
        <f>VLOOKUP(B16,CCG_codes_lookup!$A$3:$C$35,2,FALSE)</f>
        <v>NHS West Essex</v>
      </c>
      <c r="D16" s="3" t="str">
        <f>VLOOKUP(B16,CCG_codes_lookup!$A$3:$D$35,4,FALSE)</f>
        <v>West Essex</v>
      </c>
      <c r="E16" t="s">
        <v>109</v>
      </c>
      <c r="F16" s="85" t="s">
        <v>177</v>
      </c>
      <c r="G16" s="3" t="str">
        <f t="shared" si="0"/>
        <v>3+</v>
      </c>
      <c r="M16" t="s">
        <v>12</v>
      </c>
      <c r="N16" t="s">
        <v>109</v>
      </c>
      <c r="O16">
        <v>1</v>
      </c>
      <c r="P16" s="4">
        <v>120</v>
      </c>
    </row>
    <row r="17" spans="1:16" x14ac:dyDescent="0.25">
      <c r="A17">
        <v>16</v>
      </c>
      <c r="B17" t="s">
        <v>103</v>
      </c>
      <c r="C17" s="3" t="str">
        <f>VLOOKUP(B17,CCG_codes_lookup!$A$3:$C$35,2,FALSE)</f>
        <v>NHS West Essex</v>
      </c>
      <c r="D17" s="3" t="str">
        <f>VLOOKUP(B17,CCG_codes_lookup!$A$3:$D$35,4,FALSE)</f>
        <v>West Essex</v>
      </c>
      <c r="E17" t="s">
        <v>109</v>
      </c>
      <c r="F17" s="85" t="s">
        <v>178</v>
      </c>
      <c r="G17" s="3" t="str">
        <f t="shared" si="0"/>
        <v>3+</v>
      </c>
      <c r="M17" t="s">
        <v>12</v>
      </c>
      <c r="N17" t="s">
        <v>109</v>
      </c>
      <c r="O17" t="s">
        <v>177</v>
      </c>
      <c r="P17" s="4">
        <v>167</v>
      </c>
    </row>
    <row r="18" spans="1:16" x14ac:dyDescent="0.25">
      <c r="A18">
        <v>1551</v>
      </c>
      <c r="B18" t="s">
        <v>103</v>
      </c>
      <c r="C18" s="3" t="str">
        <f>VLOOKUP(B18,CCG_codes_lookup!$A$3:$C$35,2,FALSE)</f>
        <v>NHS West Essex</v>
      </c>
      <c r="D18" s="3" t="str">
        <f>VLOOKUP(B18,CCG_codes_lookup!$A$3:$D$35,4,FALSE)</f>
        <v>West Essex</v>
      </c>
      <c r="F18" s="85" t="s">
        <v>174</v>
      </c>
      <c r="G18" s="3" t="str">
        <f t="shared" si="0"/>
        <v>Cases diagnosed prior to 2007 (no Charlson score)</v>
      </c>
      <c r="M18" t="s">
        <v>12</v>
      </c>
      <c r="N18" t="s">
        <v>109</v>
      </c>
      <c r="O18" t="s">
        <v>178</v>
      </c>
      <c r="P18" s="4">
        <v>55</v>
      </c>
    </row>
    <row r="19" spans="1:16" x14ac:dyDescent="0.25">
      <c r="A19">
        <v>919</v>
      </c>
      <c r="B19" t="s">
        <v>103</v>
      </c>
      <c r="C19" s="3" t="str">
        <f>VLOOKUP(B19,CCG_codes_lookup!$A$3:$C$35,2,FALSE)</f>
        <v>NHS West Essex</v>
      </c>
      <c r="D19" s="3" t="str">
        <f>VLOOKUP(B19,CCG_codes_lookup!$A$3:$D$35,4,FALSE)</f>
        <v>West Essex</v>
      </c>
      <c r="F19" s="85" t="s">
        <v>178</v>
      </c>
      <c r="G19" s="3" t="str">
        <f t="shared" si="0"/>
        <v>Cases diagnosed prior to 2007 (no Charlson score)</v>
      </c>
      <c r="M19" t="s">
        <v>12</v>
      </c>
      <c r="N19" t="s">
        <v>118</v>
      </c>
      <c r="O19" t="s">
        <v>178</v>
      </c>
      <c r="P19" s="4">
        <v>3125</v>
      </c>
    </row>
    <row r="20" spans="1:16" x14ac:dyDescent="0.25">
      <c r="A20">
        <v>874</v>
      </c>
      <c r="B20" t="s">
        <v>103</v>
      </c>
      <c r="C20" s="3" t="str">
        <f>VLOOKUP(B20,CCG_codes_lookup!$A$3:$C$35,2,FALSE)</f>
        <v>NHS West Essex</v>
      </c>
      <c r="D20" s="3" t="str">
        <f>VLOOKUP(B20,CCG_codes_lookup!$A$3:$D$35,4,FALSE)</f>
        <v>West Essex</v>
      </c>
      <c r="F20" s="58" t="s">
        <v>171</v>
      </c>
      <c r="G20" s="3" t="str">
        <f t="shared" si="0"/>
        <v>Cases diagnosed prior to 2007 (no Charlson score)</v>
      </c>
      <c r="M20" t="s">
        <v>12</v>
      </c>
      <c r="N20" t="s">
        <v>118</v>
      </c>
      <c r="O20" t="s">
        <v>174</v>
      </c>
      <c r="P20" s="4">
        <v>5698</v>
      </c>
    </row>
    <row r="21" spans="1:16" x14ac:dyDescent="0.25">
      <c r="A21">
        <v>454</v>
      </c>
      <c r="B21" t="s">
        <v>5</v>
      </c>
      <c r="C21" s="3" t="str">
        <f>VLOOKUP(B21,CCG_codes_lookup!$A$3:$C$35,2,FALSE)</f>
        <v>NHS Barking &amp; Dagenham</v>
      </c>
      <c r="D21" s="3" t="str">
        <f>VLOOKUP(B21,CCG_codes_lookup!$A$3:$D$35,4,FALSE)</f>
        <v>North East London STP</v>
      </c>
      <c r="E21">
        <v>0</v>
      </c>
      <c r="F21" s="58">
        <v>0</v>
      </c>
      <c r="G21" s="3" t="str">
        <f t="shared" si="0"/>
        <v>0</v>
      </c>
      <c r="M21" t="s">
        <v>12</v>
      </c>
      <c r="N21" t="s">
        <v>118</v>
      </c>
      <c r="O21" t="s">
        <v>171</v>
      </c>
      <c r="P21" s="4">
        <v>3891</v>
      </c>
    </row>
    <row r="22" spans="1:16" x14ac:dyDescent="0.25">
      <c r="A22">
        <v>340</v>
      </c>
      <c r="B22" t="s">
        <v>5</v>
      </c>
      <c r="C22" s="3" t="str">
        <f>VLOOKUP(B22,CCG_codes_lookup!$A$3:$C$35,2,FALSE)</f>
        <v>NHS Barking &amp; Dagenham</v>
      </c>
      <c r="D22" s="3" t="str">
        <f>VLOOKUP(B22,CCG_codes_lookup!$A$3:$D$35,4,FALSE)</f>
        <v>North East London STP</v>
      </c>
      <c r="E22">
        <v>0</v>
      </c>
      <c r="F22" s="58">
        <v>1</v>
      </c>
      <c r="G22" s="3" t="str">
        <f t="shared" si="0"/>
        <v>0</v>
      </c>
      <c r="M22" t="s">
        <v>8</v>
      </c>
      <c r="N22">
        <v>0</v>
      </c>
      <c r="O22">
        <v>0</v>
      </c>
      <c r="P22" s="4">
        <v>4261</v>
      </c>
    </row>
    <row r="23" spans="1:16" x14ac:dyDescent="0.25">
      <c r="A23">
        <v>848</v>
      </c>
      <c r="B23" t="s">
        <v>5</v>
      </c>
      <c r="C23" s="3" t="str">
        <f>VLOOKUP(B23,CCG_codes_lookup!$A$3:$C$35,2,FALSE)</f>
        <v>NHS Barking &amp; Dagenham</v>
      </c>
      <c r="D23" s="3" t="str">
        <f>VLOOKUP(B23,CCG_codes_lookup!$A$3:$D$35,4,FALSE)</f>
        <v>North East London STP</v>
      </c>
      <c r="E23">
        <v>0</v>
      </c>
      <c r="F23" s="85" t="s">
        <v>177</v>
      </c>
      <c r="G23" s="3" t="str">
        <f t="shared" si="0"/>
        <v>0</v>
      </c>
      <c r="M23" t="s">
        <v>8</v>
      </c>
      <c r="N23">
        <v>0</v>
      </c>
      <c r="O23">
        <v>1</v>
      </c>
      <c r="P23" s="4">
        <v>3320</v>
      </c>
    </row>
    <row r="24" spans="1:16" x14ac:dyDescent="0.25">
      <c r="A24">
        <v>598</v>
      </c>
      <c r="B24" t="s">
        <v>5</v>
      </c>
      <c r="C24" s="3" t="str">
        <f>VLOOKUP(B24,CCG_codes_lookup!$A$3:$C$35,2,FALSE)</f>
        <v>NHS Barking &amp; Dagenham</v>
      </c>
      <c r="D24" s="3" t="str">
        <f>VLOOKUP(B24,CCG_codes_lookup!$A$3:$D$35,4,FALSE)</f>
        <v>North East London STP</v>
      </c>
      <c r="E24">
        <v>0</v>
      </c>
      <c r="F24" s="85" t="s">
        <v>178</v>
      </c>
      <c r="G24" s="3" t="str">
        <f t="shared" si="0"/>
        <v>0</v>
      </c>
      <c r="M24" t="s">
        <v>8</v>
      </c>
      <c r="N24">
        <v>0</v>
      </c>
      <c r="O24" t="s">
        <v>177</v>
      </c>
      <c r="P24" s="4">
        <v>7977</v>
      </c>
    </row>
    <row r="25" spans="1:16" x14ac:dyDescent="0.25">
      <c r="A25">
        <v>60</v>
      </c>
      <c r="B25" t="s">
        <v>5</v>
      </c>
      <c r="C25" s="3" t="str">
        <f>VLOOKUP(B25,CCG_codes_lookup!$A$3:$C$35,2,FALSE)</f>
        <v>NHS Barking &amp; Dagenham</v>
      </c>
      <c r="D25" s="3" t="str">
        <f>VLOOKUP(B25,CCG_codes_lookup!$A$3:$D$35,4,FALSE)</f>
        <v>North East London STP</v>
      </c>
      <c r="E25">
        <v>1</v>
      </c>
      <c r="F25" s="58">
        <v>0</v>
      </c>
      <c r="G25" s="3" t="str">
        <f t="shared" si="0"/>
        <v>1</v>
      </c>
      <c r="M25" t="s">
        <v>8</v>
      </c>
      <c r="N25">
        <v>0</v>
      </c>
      <c r="O25" t="s">
        <v>178</v>
      </c>
      <c r="P25" s="4">
        <v>6169</v>
      </c>
    </row>
    <row r="26" spans="1:16" x14ac:dyDescent="0.25">
      <c r="A26">
        <v>44</v>
      </c>
      <c r="B26" t="s">
        <v>5</v>
      </c>
      <c r="C26" s="3" t="str">
        <f>VLOOKUP(B26,CCG_codes_lookup!$A$3:$C$35,2,FALSE)</f>
        <v>NHS Barking &amp; Dagenham</v>
      </c>
      <c r="D26" s="3" t="str">
        <f>VLOOKUP(B26,CCG_codes_lookup!$A$3:$D$35,4,FALSE)</f>
        <v>North East London STP</v>
      </c>
      <c r="E26">
        <v>1</v>
      </c>
      <c r="F26" s="58">
        <v>1</v>
      </c>
      <c r="G26" s="3" t="str">
        <f t="shared" si="0"/>
        <v>1</v>
      </c>
      <c r="M26" t="s">
        <v>8</v>
      </c>
      <c r="N26">
        <v>1</v>
      </c>
      <c r="O26">
        <v>0</v>
      </c>
      <c r="P26" s="4">
        <v>471</v>
      </c>
    </row>
    <row r="27" spans="1:16" x14ac:dyDescent="0.25">
      <c r="A27">
        <v>71</v>
      </c>
      <c r="B27" t="s">
        <v>5</v>
      </c>
      <c r="C27" s="3" t="str">
        <f>VLOOKUP(B27,CCG_codes_lookup!$A$3:$C$35,2,FALSE)</f>
        <v>NHS Barking &amp; Dagenham</v>
      </c>
      <c r="D27" s="3" t="str">
        <f>VLOOKUP(B27,CCG_codes_lookup!$A$3:$D$35,4,FALSE)</f>
        <v>North East London STP</v>
      </c>
      <c r="E27">
        <v>1</v>
      </c>
      <c r="F27" s="85" t="s">
        <v>177</v>
      </c>
      <c r="G27" s="3" t="str">
        <f t="shared" si="0"/>
        <v>1</v>
      </c>
      <c r="M27" t="s">
        <v>8</v>
      </c>
      <c r="N27">
        <v>1</v>
      </c>
      <c r="O27">
        <v>1</v>
      </c>
      <c r="P27" s="4">
        <v>367</v>
      </c>
    </row>
    <row r="28" spans="1:16" x14ac:dyDescent="0.25">
      <c r="A28">
        <v>46</v>
      </c>
      <c r="B28" t="s">
        <v>5</v>
      </c>
      <c r="C28" s="3" t="str">
        <f>VLOOKUP(B28,CCG_codes_lookup!$A$3:$C$35,2,FALSE)</f>
        <v>NHS Barking &amp; Dagenham</v>
      </c>
      <c r="D28" s="3" t="str">
        <f>VLOOKUP(B28,CCG_codes_lookup!$A$3:$D$35,4,FALSE)</f>
        <v>North East London STP</v>
      </c>
      <c r="E28">
        <v>1</v>
      </c>
      <c r="F28" s="85" t="s">
        <v>178</v>
      </c>
      <c r="G28" s="3" t="str">
        <f t="shared" si="0"/>
        <v>1</v>
      </c>
      <c r="M28" t="s">
        <v>8</v>
      </c>
      <c r="N28">
        <v>1</v>
      </c>
      <c r="O28" t="s">
        <v>177</v>
      </c>
      <c r="P28" s="4">
        <v>677</v>
      </c>
    </row>
    <row r="29" spans="1:16" x14ac:dyDescent="0.25">
      <c r="A29">
        <v>38</v>
      </c>
      <c r="B29" t="s">
        <v>5</v>
      </c>
      <c r="C29" s="3" t="str">
        <f>VLOOKUP(B29,CCG_codes_lookup!$A$3:$C$35,2,FALSE)</f>
        <v>NHS Barking &amp; Dagenham</v>
      </c>
      <c r="D29" s="3" t="str">
        <f>VLOOKUP(B29,CCG_codes_lookup!$A$3:$D$35,4,FALSE)</f>
        <v>North East London STP</v>
      </c>
      <c r="E29">
        <v>2</v>
      </c>
      <c r="F29" s="58">
        <v>0</v>
      </c>
      <c r="G29" s="3" t="str">
        <f t="shared" si="0"/>
        <v>2</v>
      </c>
      <c r="M29" t="s">
        <v>8</v>
      </c>
      <c r="N29">
        <v>1</v>
      </c>
      <c r="O29" t="s">
        <v>178</v>
      </c>
      <c r="P29" s="4">
        <v>363</v>
      </c>
    </row>
    <row r="30" spans="1:16" x14ac:dyDescent="0.25">
      <c r="A30">
        <v>29</v>
      </c>
      <c r="B30" t="s">
        <v>5</v>
      </c>
      <c r="C30" s="3" t="str">
        <f>VLOOKUP(B30,CCG_codes_lookup!$A$3:$C$35,2,FALSE)</f>
        <v>NHS Barking &amp; Dagenham</v>
      </c>
      <c r="D30" s="3" t="str">
        <f>VLOOKUP(B30,CCG_codes_lookup!$A$3:$D$35,4,FALSE)</f>
        <v>North East London STP</v>
      </c>
      <c r="E30">
        <v>2</v>
      </c>
      <c r="F30" s="58">
        <v>1</v>
      </c>
      <c r="G30" s="3" t="str">
        <f t="shared" si="0"/>
        <v>2</v>
      </c>
      <c r="M30" t="s">
        <v>8</v>
      </c>
      <c r="N30">
        <v>2</v>
      </c>
      <c r="O30">
        <v>0</v>
      </c>
      <c r="P30" s="4">
        <v>248</v>
      </c>
    </row>
    <row r="31" spans="1:16" x14ac:dyDescent="0.25">
      <c r="A31">
        <v>45</v>
      </c>
      <c r="B31" t="s">
        <v>5</v>
      </c>
      <c r="C31" s="3" t="str">
        <f>VLOOKUP(B31,CCG_codes_lookup!$A$3:$C$35,2,FALSE)</f>
        <v>NHS Barking &amp; Dagenham</v>
      </c>
      <c r="D31" s="3" t="str">
        <f>VLOOKUP(B31,CCG_codes_lookup!$A$3:$D$35,4,FALSE)</f>
        <v>North East London STP</v>
      </c>
      <c r="E31">
        <v>2</v>
      </c>
      <c r="F31" s="85" t="s">
        <v>177</v>
      </c>
      <c r="G31" s="3" t="str">
        <f t="shared" si="0"/>
        <v>2</v>
      </c>
      <c r="M31" t="s">
        <v>8</v>
      </c>
      <c r="N31">
        <v>2</v>
      </c>
      <c r="O31">
        <v>1</v>
      </c>
      <c r="P31" s="4">
        <v>205</v>
      </c>
    </row>
    <row r="32" spans="1:16" x14ac:dyDescent="0.25">
      <c r="A32">
        <v>24</v>
      </c>
      <c r="B32" t="s">
        <v>5</v>
      </c>
      <c r="C32" s="3" t="str">
        <f>VLOOKUP(B32,CCG_codes_lookup!$A$3:$C$35,2,FALSE)</f>
        <v>NHS Barking &amp; Dagenham</v>
      </c>
      <c r="D32" s="3" t="str">
        <f>VLOOKUP(B32,CCG_codes_lookup!$A$3:$D$35,4,FALSE)</f>
        <v>North East London STP</v>
      </c>
      <c r="E32">
        <v>2</v>
      </c>
      <c r="F32" s="85" t="s">
        <v>178</v>
      </c>
      <c r="G32" s="3" t="str">
        <f t="shared" si="0"/>
        <v>2</v>
      </c>
      <c r="M32" t="s">
        <v>8</v>
      </c>
      <c r="N32">
        <v>2</v>
      </c>
      <c r="O32" t="s">
        <v>177</v>
      </c>
      <c r="P32" s="4">
        <v>266</v>
      </c>
    </row>
    <row r="33" spans="1:16" x14ac:dyDescent="0.25">
      <c r="A33">
        <v>22</v>
      </c>
      <c r="B33" t="s">
        <v>5</v>
      </c>
      <c r="C33" s="3" t="str">
        <f>VLOOKUP(B33,CCG_codes_lookup!$A$3:$C$35,2,FALSE)</f>
        <v>NHS Barking &amp; Dagenham</v>
      </c>
      <c r="D33" s="3" t="str">
        <f>VLOOKUP(B33,CCG_codes_lookup!$A$3:$D$35,4,FALSE)</f>
        <v>North East London STP</v>
      </c>
      <c r="E33" t="s">
        <v>109</v>
      </c>
      <c r="F33" s="58">
        <v>0</v>
      </c>
      <c r="G33" s="3" t="str">
        <f t="shared" si="0"/>
        <v>3+</v>
      </c>
      <c r="M33" t="s">
        <v>8</v>
      </c>
      <c r="N33">
        <v>2</v>
      </c>
      <c r="O33" t="s">
        <v>178</v>
      </c>
      <c r="P33" s="4">
        <v>133</v>
      </c>
    </row>
    <row r="34" spans="1:16" x14ac:dyDescent="0.25">
      <c r="A34">
        <v>23</v>
      </c>
      <c r="B34" t="s">
        <v>5</v>
      </c>
      <c r="C34" s="3" t="str">
        <f>VLOOKUP(B34,CCG_codes_lookup!$A$3:$C$35,2,FALSE)</f>
        <v>NHS Barking &amp; Dagenham</v>
      </c>
      <c r="D34" s="3" t="str">
        <f>VLOOKUP(B34,CCG_codes_lookup!$A$3:$D$35,4,FALSE)</f>
        <v>North East London STP</v>
      </c>
      <c r="E34" t="s">
        <v>109</v>
      </c>
      <c r="F34" s="58">
        <v>1</v>
      </c>
      <c r="G34" s="3" t="str">
        <f t="shared" si="0"/>
        <v>3+</v>
      </c>
      <c r="M34" t="s">
        <v>8</v>
      </c>
      <c r="N34" t="s">
        <v>109</v>
      </c>
      <c r="O34">
        <v>0</v>
      </c>
      <c r="P34" s="4">
        <v>225</v>
      </c>
    </row>
    <row r="35" spans="1:16" x14ac:dyDescent="0.25">
      <c r="A35">
        <v>9</v>
      </c>
      <c r="B35" t="s">
        <v>5</v>
      </c>
      <c r="C35" s="3" t="str">
        <f>VLOOKUP(B35,CCG_codes_lookup!$A$3:$C$35,2,FALSE)</f>
        <v>NHS Barking &amp; Dagenham</v>
      </c>
      <c r="D35" s="3" t="str">
        <f>VLOOKUP(B35,CCG_codes_lookup!$A$3:$D$35,4,FALSE)</f>
        <v>North East London STP</v>
      </c>
      <c r="E35" t="s">
        <v>109</v>
      </c>
      <c r="F35" s="85" t="s">
        <v>177</v>
      </c>
      <c r="G35" s="3" t="str">
        <f t="shared" si="0"/>
        <v>3+</v>
      </c>
      <c r="M35" t="s">
        <v>8</v>
      </c>
      <c r="N35" t="s">
        <v>109</v>
      </c>
      <c r="O35">
        <v>1</v>
      </c>
      <c r="P35" s="4">
        <v>121</v>
      </c>
    </row>
    <row r="36" spans="1:16" x14ac:dyDescent="0.25">
      <c r="A36">
        <v>16</v>
      </c>
      <c r="B36" t="s">
        <v>5</v>
      </c>
      <c r="C36" s="3" t="str">
        <f>VLOOKUP(B36,CCG_codes_lookup!$A$3:$C$35,2,FALSE)</f>
        <v>NHS Barking &amp; Dagenham</v>
      </c>
      <c r="D36" s="3" t="str">
        <f>VLOOKUP(B36,CCG_codes_lookup!$A$3:$D$35,4,FALSE)</f>
        <v>North East London STP</v>
      </c>
      <c r="E36" t="s">
        <v>109</v>
      </c>
      <c r="F36" s="85" t="s">
        <v>178</v>
      </c>
      <c r="G36" s="3" t="str">
        <f t="shared" si="0"/>
        <v>3+</v>
      </c>
      <c r="M36" t="s">
        <v>8</v>
      </c>
      <c r="N36" t="s">
        <v>109</v>
      </c>
      <c r="O36" t="s">
        <v>177</v>
      </c>
      <c r="P36" s="4">
        <v>181</v>
      </c>
    </row>
    <row r="37" spans="1:16" x14ac:dyDescent="0.25">
      <c r="A37">
        <v>658</v>
      </c>
      <c r="B37" t="s">
        <v>5</v>
      </c>
      <c r="C37" s="3" t="str">
        <f>VLOOKUP(B37,CCG_codes_lookup!$A$3:$C$35,2,FALSE)</f>
        <v>NHS Barking &amp; Dagenham</v>
      </c>
      <c r="D37" s="3" t="str">
        <f>VLOOKUP(B37,CCG_codes_lookup!$A$3:$D$35,4,FALSE)</f>
        <v>North East London STP</v>
      </c>
      <c r="F37" s="85" t="s">
        <v>174</v>
      </c>
      <c r="G37" s="3" t="str">
        <f t="shared" si="0"/>
        <v>Cases diagnosed prior to 2007 (no Charlson score)</v>
      </c>
      <c r="M37" t="s">
        <v>8</v>
      </c>
      <c r="N37" t="s">
        <v>109</v>
      </c>
      <c r="O37" t="s">
        <v>178</v>
      </c>
      <c r="P37" s="4">
        <v>67</v>
      </c>
    </row>
    <row r="38" spans="1:16" x14ac:dyDescent="0.25">
      <c r="A38">
        <v>349</v>
      </c>
      <c r="B38" t="s">
        <v>5</v>
      </c>
      <c r="C38" s="3" t="str">
        <f>VLOOKUP(B38,CCG_codes_lookup!$A$3:$C$35,2,FALSE)</f>
        <v>NHS Barking &amp; Dagenham</v>
      </c>
      <c r="D38" s="3" t="str">
        <f>VLOOKUP(B38,CCG_codes_lookup!$A$3:$D$35,4,FALSE)</f>
        <v>North East London STP</v>
      </c>
      <c r="F38" s="85" t="s">
        <v>178</v>
      </c>
      <c r="G38" s="3" t="str">
        <f t="shared" si="0"/>
        <v>Cases diagnosed prior to 2007 (no Charlson score)</v>
      </c>
      <c r="M38" t="s">
        <v>8</v>
      </c>
      <c r="N38" t="s">
        <v>118</v>
      </c>
      <c r="O38" t="s">
        <v>178</v>
      </c>
      <c r="P38" s="4">
        <v>3206</v>
      </c>
    </row>
    <row r="39" spans="1:16" x14ac:dyDescent="0.25">
      <c r="A39">
        <v>432</v>
      </c>
      <c r="B39" t="s">
        <v>5</v>
      </c>
      <c r="C39" s="3" t="str">
        <f>VLOOKUP(B39,CCG_codes_lookup!$A$3:$C$35,2,FALSE)</f>
        <v>NHS Barking &amp; Dagenham</v>
      </c>
      <c r="D39" s="3" t="str">
        <f>VLOOKUP(B39,CCG_codes_lookup!$A$3:$D$35,4,FALSE)</f>
        <v>North East London STP</v>
      </c>
      <c r="F39" s="58" t="s">
        <v>171</v>
      </c>
      <c r="G39" s="3" t="str">
        <f t="shared" si="0"/>
        <v>Cases diagnosed prior to 2007 (no Charlson score)</v>
      </c>
      <c r="M39" t="s">
        <v>8</v>
      </c>
      <c r="N39" t="s">
        <v>118</v>
      </c>
      <c r="O39" t="s">
        <v>174</v>
      </c>
      <c r="P39" s="4">
        <v>6034</v>
      </c>
    </row>
    <row r="40" spans="1:16" x14ac:dyDescent="0.25">
      <c r="A40">
        <v>1039</v>
      </c>
      <c r="B40" t="s">
        <v>9</v>
      </c>
      <c r="C40" s="3" t="str">
        <f>VLOOKUP(B40,CCG_codes_lookup!$A$3:$C$35,2,FALSE)</f>
        <v>NHS Barnet</v>
      </c>
      <c r="D40" s="3" t="str">
        <f>VLOOKUP(B40,CCG_codes_lookup!$A$3:$D$35,4,FALSE)</f>
        <v>North Central London STP</v>
      </c>
      <c r="E40">
        <v>0</v>
      </c>
      <c r="F40" s="58">
        <v>0</v>
      </c>
      <c r="G40" s="3" t="str">
        <f t="shared" si="0"/>
        <v>0</v>
      </c>
      <c r="M40" t="s">
        <v>8</v>
      </c>
      <c r="N40" t="s">
        <v>118</v>
      </c>
      <c r="O40" t="s">
        <v>171</v>
      </c>
      <c r="P40" s="4">
        <v>3965</v>
      </c>
    </row>
    <row r="41" spans="1:16" x14ac:dyDescent="0.25">
      <c r="A41">
        <v>893</v>
      </c>
      <c r="B41" t="s">
        <v>9</v>
      </c>
      <c r="C41" s="3" t="str">
        <f>VLOOKUP(B41,CCG_codes_lookup!$A$3:$C$35,2,FALSE)</f>
        <v>NHS Barnet</v>
      </c>
      <c r="D41" s="3" t="str">
        <f>VLOOKUP(B41,CCG_codes_lookup!$A$3:$D$35,4,FALSE)</f>
        <v>North Central London STP</v>
      </c>
      <c r="E41">
        <v>0</v>
      </c>
      <c r="F41" s="58">
        <v>1</v>
      </c>
      <c r="G41" s="3" t="str">
        <f t="shared" si="0"/>
        <v>0</v>
      </c>
      <c r="M41" t="s">
        <v>20</v>
      </c>
      <c r="N41">
        <v>0</v>
      </c>
      <c r="O41">
        <v>0</v>
      </c>
      <c r="P41" s="4">
        <v>5356</v>
      </c>
    </row>
    <row r="42" spans="1:16" x14ac:dyDescent="0.25">
      <c r="A42">
        <v>2132</v>
      </c>
      <c r="B42" t="s">
        <v>9</v>
      </c>
      <c r="C42" s="3" t="str">
        <f>VLOOKUP(B42,CCG_codes_lookup!$A$3:$C$35,2,FALSE)</f>
        <v>NHS Barnet</v>
      </c>
      <c r="D42" s="3" t="str">
        <f>VLOOKUP(B42,CCG_codes_lookup!$A$3:$D$35,4,FALSE)</f>
        <v>North Central London STP</v>
      </c>
      <c r="E42">
        <v>0</v>
      </c>
      <c r="F42" s="85" t="s">
        <v>177</v>
      </c>
      <c r="G42" s="3" t="str">
        <f t="shared" si="0"/>
        <v>0</v>
      </c>
      <c r="M42" t="s">
        <v>20</v>
      </c>
      <c r="N42">
        <v>0</v>
      </c>
      <c r="O42">
        <v>1</v>
      </c>
      <c r="P42" s="4">
        <v>4468</v>
      </c>
    </row>
    <row r="43" spans="1:16" x14ac:dyDescent="0.25">
      <c r="A43">
        <v>1701</v>
      </c>
      <c r="B43" t="s">
        <v>9</v>
      </c>
      <c r="C43" s="3" t="str">
        <f>VLOOKUP(B43,CCG_codes_lookup!$A$3:$C$35,2,FALSE)</f>
        <v>NHS Barnet</v>
      </c>
      <c r="D43" s="3" t="str">
        <f>VLOOKUP(B43,CCG_codes_lookup!$A$3:$D$35,4,FALSE)</f>
        <v>North Central London STP</v>
      </c>
      <c r="E43">
        <v>0</v>
      </c>
      <c r="F43" s="85" t="s">
        <v>178</v>
      </c>
      <c r="G43" s="3" t="str">
        <f t="shared" si="0"/>
        <v>0</v>
      </c>
      <c r="M43" t="s">
        <v>20</v>
      </c>
      <c r="N43">
        <v>0</v>
      </c>
      <c r="O43" t="s">
        <v>177</v>
      </c>
      <c r="P43" s="4">
        <v>10135</v>
      </c>
    </row>
    <row r="44" spans="1:16" x14ac:dyDescent="0.25">
      <c r="A44">
        <v>95</v>
      </c>
      <c r="B44" t="s">
        <v>9</v>
      </c>
      <c r="C44" s="3" t="str">
        <f>VLOOKUP(B44,CCG_codes_lookup!$A$3:$C$35,2,FALSE)</f>
        <v>NHS Barnet</v>
      </c>
      <c r="D44" s="3" t="str">
        <f>VLOOKUP(B44,CCG_codes_lookup!$A$3:$D$35,4,FALSE)</f>
        <v>North Central London STP</v>
      </c>
      <c r="E44">
        <v>1</v>
      </c>
      <c r="F44" s="58">
        <v>0</v>
      </c>
      <c r="G44" s="3" t="str">
        <f t="shared" si="0"/>
        <v>1</v>
      </c>
      <c r="M44" t="s">
        <v>20</v>
      </c>
      <c r="N44">
        <v>0</v>
      </c>
      <c r="O44" t="s">
        <v>178</v>
      </c>
      <c r="P44" s="4">
        <v>7922</v>
      </c>
    </row>
    <row r="45" spans="1:16" x14ac:dyDescent="0.25">
      <c r="A45">
        <v>102</v>
      </c>
      <c r="B45" t="s">
        <v>9</v>
      </c>
      <c r="C45" s="3" t="str">
        <f>VLOOKUP(B45,CCG_codes_lookup!$A$3:$C$35,2,FALSE)</f>
        <v>NHS Barnet</v>
      </c>
      <c r="D45" s="3" t="str">
        <f>VLOOKUP(B45,CCG_codes_lookup!$A$3:$D$35,4,FALSE)</f>
        <v>North Central London STP</v>
      </c>
      <c r="E45">
        <v>1</v>
      </c>
      <c r="F45" s="58">
        <v>1</v>
      </c>
      <c r="G45" s="3" t="str">
        <f t="shared" si="0"/>
        <v>1</v>
      </c>
      <c r="M45" t="s">
        <v>20</v>
      </c>
      <c r="N45">
        <v>1</v>
      </c>
      <c r="O45">
        <v>0</v>
      </c>
      <c r="P45" s="4">
        <v>575</v>
      </c>
    </row>
    <row r="46" spans="1:16" x14ac:dyDescent="0.25">
      <c r="A46">
        <v>164</v>
      </c>
      <c r="B46" t="s">
        <v>9</v>
      </c>
      <c r="C46" s="3" t="str">
        <f>VLOOKUP(B46,CCG_codes_lookup!$A$3:$C$35,2,FALSE)</f>
        <v>NHS Barnet</v>
      </c>
      <c r="D46" s="3" t="str">
        <f>VLOOKUP(B46,CCG_codes_lookup!$A$3:$D$35,4,FALSE)</f>
        <v>North Central London STP</v>
      </c>
      <c r="E46">
        <v>1</v>
      </c>
      <c r="F46" s="85" t="s">
        <v>177</v>
      </c>
      <c r="G46" s="3" t="str">
        <f t="shared" si="0"/>
        <v>1</v>
      </c>
      <c r="M46" t="s">
        <v>20</v>
      </c>
      <c r="N46">
        <v>1</v>
      </c>
      <c r="O46">
        <v>1</v>
      </c>
      <c r="P46" s="4">
        <v>426</v>
      </c>
    </row>
    <row r="47" spans="1:16" x14ac:dyDescent="0.25">
      <c r="A47">
        <v>89</v>
      </c>
      <c r="B47" t="s">
        <v>9</v>
      </c>
      <c r="C47" s="3" t="str">
        <f>VLOOKUP(B47,CCG_codes_lookup!$A$3:$C$35,2,FALSE)</f>
        <v>NHS Barnet</v>
      </c>
      <c r="D47" s="3" t="str">
        <f>VLOOKUP(B47,CCG_codes_lookup!$A$3:$D$35,4,FALSE)</f>
        <v>North Central London STP</v>
      </c>
      <c r="E47">
        <v>1</v>
      </c>
      <c r="F47" s="85" t="s">
        <v>178</v>
      </c>
      <c r="G47" s="3" t="str">
        <f t="shared" si="0"/>
        <v>1</v>
      </c>
      <c r="M47" t="s">
        <v>20</v>
      </c>
      <c r="N47">
        <v>1</v>
      </c>
      <c r="O47" t="s">
        <v>177</v>
      </c>
      <c r="P47" s="4">
        <v>740</v>
      </c>
    </row>
    <row r="48" spans="1:16" x14ac:dyDescent="0.25">
      <c r="A48">
        <v>65</v>
      </c>
      <c r="B48" t="s">
        <v>9</v>
      </c>
      <c r="C48" s="3" t="str">
        <f>VLOOKUP(B48,CCG_codes_lookup!$A$3:$C$35,2,FALSE)</f>
        <v>NHS Barnet</v>
      </c>
      <c r="D48" s="3" t="str">
        <f>VLOOKUP(B48,CCG_codes_lookup!$A$3:$D$35,4,FALSE)</f>
        <v>North Central London STP</v>
      </c>
      <c r="E48">
        <v>2</v>
      </c>
      <c r="F48" s="58">
        <v>0</v>
      </c>
      <c r="G48" s="3" t="str">
        <f t="shared" si="0"/>
        <v>2</v>
      </c>
      <c r="M48" t="s">
        <v>20</v>
      </c>
      <c r="N48">
        <v>1</v>
      </c>
      <c r="O48" t="s">
        <v>178</v>
      </c>
      <c r="P48" s="4">
        <v>414</v>
      </c>
    </row>
    <row r="49" spans="1:16" x14ac:dyDescent="0.25">
      <c r="A49">
        <v>32</v>
      </c>
      <c r="B49" t="s">
        <v>9</v>
      </c>
      <c r="C49" s="3" t="str">
        <f>VLOOKUP(B49,CCG_codes_lookup!$A$3:$C$35,2,FALSE)</f>
        <v>NHS Barnet</v>
      </c>
      <c r="D49" s="3" t="str">
        <f>VLOOKUP(B49,CCG_codes_lookup!$A$3:$D$35,4,FALSE)</f>
        <v>North Central London STP</v>
      </c>
      <c r="E49">
        <v>2</v>
      </c>
      <c r="F49" s="58">
        <v>1</v>
      </c>
      <c r="G49" s="3" t="str">
        <f t="shared" si="0"/>
        <v>2</v>
      </c>
      <c r="M49" t="s">
        <v>20</v>
      </c>
      <c r="N49">
        <v>2</v>
      </c>
      <c r="O49">
        <v>0</v>
      </c>
      <c r="P49" s="4">
        <v>316</v>
      </c>
    </row>
    <row r="50" spans="1:16" x14ac:dyDescent="0.25">
      <c r="A50">
        <v>73</v>
      </c>
      <c r="B50" t="s">
        <v>9</v>
      </c>
      <c r="C50" s="3" t="str">
        <f>VLOOKUP(B50,CCG_codes_lookup!$A$3:$C$35,2,FALSE)</f>
        <v>NHS Barnet</v>
      </c>
      <c r="D50" s="3" t="str">
        <f>VLOOKUP(B50,CCG_codes_lookup!$A$3:$D$35,4,FALSE)</f>
        <v>North Central London STP</v>
      </c>
      <c r="E50">
        <v>2</v>
      </c>
      <c r="F50" s="85" t="s">
        <v>177</v>
      </c>
      <c r="G50" s="3" t="str">
        <f t="shared" si="0"/>
        <v>2</v>
      </c>
      <c r="M50" t="s">
        <v>20</v>
      </c>
      <c r="N50">
        <v>2</v>
      </c>
      <c r="O50">
        <v>1</v>
      </c>
      <c r="P50" s="4">
        <v>196</v>
      </c>
    </row>
    <row r="51" spans="1:16" x14ac:dyDescent="0.25">
      <c r="A51">
        <v>44</v>
      </c>
      <c r="B51" t="s">
        <v>9</v>
      </c>
      <c r="C51" s="3" t="str">
        <f>VLOOKUP(B51,CCG_codes_lookup!$A$3:$C$35,2,FALSE)</f>
        <v>NHS Barnet</v>
      </c>
      <c r="D51" s="3" t="str">
        <f>VLOOKUP(B51,CCG_codes_lookup!$A$3:$D$35,4,FALSE)</f>
        <v>North Central London STP</v>
      </c>
      <c r="E51">
        <v>2</v>
      </c>
      <c r="F51" s="85" t="s">
        <v>178</v>
      </c>
      <c r="G51" s="3" t="str">
        <f t="shared" si="0"/>
        <v>2</v>
      </c>
      <c r="M51" t="s">
        <v>20</v>
      </c>
      <c r="N51">
        <v>2</v>
      </c>
      <c r="O51" t="s">
        <v>177</v>
      </c>
      <c r="P51" s="4">
        <v>362</v>
      </c>
    </row>
    <row r="52" spans="1:16" x14ac:dyDescent="0.25">
      <c r="A52">
        <v>38</v>
      </c>
      <c r="B52" t="s">
        <v>9</v>
      </c>
      <c r="C52" s="3" t="str">
        <f>VLOOKUP(B52,CCG_codes_lookup!$A$3:$C$35,2,FALSE)</f>
        <v>NHS Barnet</v>
      </c>
      <c r="D52" s="3" t="str">
        <f>VLOOKUP(B52,CCG_codes_lookup!$A$3:$D$35,4,FALSE)</f>
        <v>North Central London STP</v>
      </c>
      <c r="E52" t="s">
        <v>109</v>
      </c>
      <c r="F52" s="58">
        <v>0</v>
      </c>
      <c r="G52" s="3" t="str">
        <f t="shared" si="0"/>
        <v>3+</v>
      </c>
      <c r="M52" t="s">
        <v>20</v>
      </c>
      <c r="N52">
        <v>2</v>
      </c>
      <c r="O52" t="s">
        <v>178</v>
      </c>
      <c r="P52" s="4">
        <v>196</v>
      </c>
    </row>
    <row r="53" spans="1:16" x14ac:dyDescent="0.25">
      <c r="A53">
        <v>27</v>
      </c>
      <c r="B53" t="s">
        <v>9</v>
      </c>
      <c r="C53" s="3" t="str">
        <f>VLOOKUP(B53,CCG_codes_lookup!$A$3:$C$35,2,FALSE)</f>
        <v>NHS Barnet</v>
      </c>
      <c r="D53" s="3" t="str">
        <f>VLOOKUP(B53,CCG_codes_lookup!$A$3:$D$35,4,FALSE)</f>
        <v>North Central London STP</v>
      </c>
      <c r="E53" t="s">
        <v>109</v>
      </c>
      <c r="F53" s="58">
        <v>1</v>
      </c>
      <c r="G53" s="3" t="str">
        <f t="shared" si="0"/>
        <v>3+</v>
      </c>
      <c r="M53" t="s">
        <v>20</v>
      </c>
      <c r="N53" t="s">
        <v>109</v>
      </c>
      <c r="O53">
        <v>0</v>
      </c>
      <c r="P53" s="4">
        <v>272</v>
      </c>
    </row>
    <row r="54" spans="1:16" x14ac:dyDescent="0.25">
      <c r="A54">
        <v>35</v>
      </c>
      <c r="B54" t="s">
        <v>9</v>
      </c>
      <c r="C54" s="3" t="str">
        <f>VLOOKUP(B54,CCG_codes_lookup!$A$3:$C$35,2,FALSE)</f>
        <v>NHS Barnet</v>
      </c>
      <c r="D54" s="3" t="str">
        <f>VLOOKUP(B54,CCG_codes_lookup!$A$3:$D$35,4,FALSE)</f>
        <v>North Central London STP</v>
      </c>
      <c r="E54" t="s">
        <v>109</v>
      </c>
      <c r="F54" s="85" t="s">
        <v>177</v>
      </c>
      <c r="G54" s="3" t="str">
        <f t="shared" si="0"/>
        <v>3+</v>
      </c>
      <c r="M54" t="s">
        <v>20</v>
      </c>
      <c r="N54" t="s">
        <v>109</v>
      </c>
      <c r="O54">
        <v>1</v>
      </c>
      <c r="P54" s="4">
        <v>164</v>
      </c>
    </row>
    <row r="55" spans="1:16" x14ac:dyDescent="0.25">
      <c r="A55">
        <v>15</v>
      </c>
      <c r="B55" t="s">
        <v>9</v>
      </c>
      <c r="C55" s="3" t="str">
        <f>VLOOKUP(B55,CCG_codes_lookup!$A$3:$C$35,2,FALSE)</f>
        <v>NHS Barnet</v>
      </c>
      <c r="D55" s="3" t="str">
        <f>VLOOKUP(B55,CCG_codes_lookup!$A$3:$D$35,4,FALSE)</f>
        <v>North Central London STP</v>
      </c>
      <c r="E55" t="s">
        <v>109</v>
      </c>
      <c r="F55" s="85" t="s">
        <v>178</v>
      </c>
      <c r="G55" s="3" t="str">
        <f t="shared" si="0"/>
        <v>3+</v>
      </c>
      <c r="M55" t="s">
        <v>20</v>
      </c>
      <c r="N55" t="s">
        <v>109</v>
      </c>
      <c r="O55" t="s">
        <v>177</v>
      </c>
      <c r="P55" s="4">
        <v>228</v>
      </c>
    </row>
    <row r="56" spans="1:16" x14ac:dyDescent="0.25">
      <c r="A56">
        <v>1616</v>
      </c>
      <c r="B56" t="s">
        <v>9</v>
      </c>
      <c r="C56" s="3" t="str">
        <f>VLOOKUP(B56,CCG_codes_lookup!$A$3:$C$35,2,FALSE)</f>
        <v>NHS Barnet</v>
      </c>
      <c r="D56" s="3" t="str">
        <f>VLOOKUP(B56,CCG_codes_lookup!$A$3:$D$35,4,FALSE)</f>
        <v>North Central London STP</v>
      </c>
      <c r="F56" s="85" t="s">
        <v>174</v>
      </c>
      <c r="G56" s="3" t="str">
        <f t="shared" si="0"/>
        <v>Cases diagnosed prior to 2007 (no Charlson score)</v>
      </c>
      <c r="M56" t="s">
        <v>20</v>
      </c>
      <c r="N56" t="s">
        <v>109</v>
      </c>
      <c r="O56" t="s">
        <v>178</v>
      </c>
      <c r="P56" s="4">
        <v>93</v>
      </c>
    </row>
    <row r="57" spans="1:16" x14ac:dyDescent="0.25">
      <c r="A57">
        <v>904</v>
      </c>
      <c r="B57" t="s">
        <v>9</v>
      </c>
      <c r="C57" s="3" t="str">
        <f>VLOOKUP(B57,CCG_codes_lookup!$A$3:$C$35,2,FALSE)</f>
        <v>NHS Barnet</v>
      </c>
      <c r="D57" s="3" t="str">
        <f>VLOOKUP(B57,CCG_codes_lookup!$A$3:$D$35,4,FALSE)</f>
        <v>North Central London STP</v>
      </c>
      <c r="F57" s="85" t="s">
        <v>178</v>
      </c>
      <c r="G57" s="3" t="str">
        <f t="shared" si="0"/>
        <v>Cases diagnosed prior to 2007 (no Charlson score)</v>
      </c>
      <c r="M57" t="s">
        <v>20</v>
      </c>
      <c r="N57" t="s">
        <v>118</v>
      </c>
      <c r="O57" t="s">
        <v>178</v>
      </c>
      <c r="P57" s="4">
        <v>4653</v>
      </c>
    </row>
    <row r="58" spans="1:16" x14ac:dyDescent="0.25">
      <c r="A58">
        <v>1145</v>
      </c>
      <c r="B58" t="s">
        <v>9</v>
      </c>
      <c r="C58" s="3" t="str">
        <f>VLOOKUP(B58,CCG_codes_lookup!$A$3:$C$35,2,FALSE)</f>
        <v>NHS Barnet</v>
      </c>
      <c r="D58" s="3" t="str">
        <f>VLOOKUP(B58,CCG_codes_lookup!$A$3:$D$35,4,FALSE)</f>
        <v>North Central London STP</v>
      </c>
      <c r="F58" s="58" t="s">
        <v>171</v>
      </c>
      <c r="G58" s="3" t="str">
        <f t="shared" si="0"/>
        <v>Cases diagnosed prior to 2007 (no Charlson score)</v>
      </c>
      <c r="M58" t="s">
        <v>20</v>
      </c>
      <c r="N58" t="s">
        <v>118</v>
      </c>
      <c r="O58" t="s">
        <v>174</v>
      </c>
      <c r="P58" s="4">
        <v>8399</v>
      </c>
    </row>
    <row r="59" spans="1:16" x14ac:dyDescent="0.25">
      <c r="A59">
        <v>890</v>
      </c>
      <c r="B59" t="s">
        <v>13</v>
      </c>
      <c r="C59" s="3" t="str">
        <f>VLOOKUP(B59,CCG_codes_lookup!$A$3:$C$35,2,FALSE)</f>
        <v>NHS Bexley</v>
      </c>
      <c r="D59" s="3" t="str">
        <f>VLOOKUP(B59,CCG_codes_lookup!$A$3:$D$35,4,FALSE)</f>
        <v>South East London STP</v>
      </c>
      <c r="E59">
        <v>0</v>
      </c>
      <c r="F59" s="58">
        <v>0</v>
      </c>
      <c r="G59" s="3" t="str">
        <f t="shared" si="0"/>
        <v>0</v>
      </c>
      <c r="M59" t="s">
        <v>20</v>
      </c>
      <c r="N59" t="s">
        <v>118</v>
      </c>
      <c r="O59" t="s">
        <v>171</v>
      </c>
      <c r="P59" s="4">
        <v>5615</v>
      </c>
    </row>
    <row r="60" spans="1:16" x14ac:dyDescent="0.25">
      <c r="A60">
        <v>619</v>
      </c>
      <c r="B60" t="s">
        <v>13</v>
      </c>
      <c r="C60" s="3" t="str">
        <f>VLOOKUP(B60,CCG_codes_lookup!$A$3:$C$35,2,FALSE)</f>
        <v>NHS Bexley</v>
      </c>
      <c r="D60" s="3" t="str">
        <f>VLOOKUP(B60,CCG_codes_lookup!$A$3:$D$35,4,FALSE)</f>
        <v>South East London STP</v>
      </c>
      <c r="E60">
        <v>0</v>
      </c>
      <c r="F60" s="58">
        <v>1</v>
      </c>
      <c r="G60" s="3" t="str">
        <f t="shared" si="0"/>
        <v>0</v>
      </c>
      <c r="M60" t="s">
        <v>16</v>
      </c>
      <c r="N60">
        <v>0</v>
      </c>
      <c r="O60">
        <v>0</v>
      </c>
      <c r="P60" s="4">
        <v>4775</v>
      </c>
    </row>
    <row r="61" spans="1:16" x14ac:dyDescent="0.25">
      <c r="A61">
        <v>1593</v>
      </c>
      <c r="B61" t="s">
        <v>13</v>
      </c>
      <c r="C61" s="3" t="str">
        <f>VLOOKUP(B61,CCG_codes_lookup!$A$3:$C$35,2,FALSE)</f>
        <v>NHS Bexley</v>
      </c>
      <c r="D61" s="3" t="str">
        <f>VLOOKUP(B61,CCG_codes_lookup!$A$3:$D$35,4,FALSE)</f>
        <v>South East London STP</v>
      </c>
      <c r="E61">
        <v>0</v>
      </c>
      <c r="F61" s="85" t="s">
        <v>177</v>
      </c>
      <c r="G61" s="3" t="str">
        <f t="shared" si="0"/>
        <v>0</v>
      </c>
      <c r="M61" t="s">
        <v>16</v>
      </c>
      <c r="N61">
        <v>0</v>
      </c>
      <c r="O61">
        <v>1</v>
      </c>
      <c r="P61" s="4">
        <v>3732</v>
      </c>
    </row>
    <row r="62" spans="1:16" x14ac:dyDescent="0.25">
      <c r="A62">
        <v>1262</v>
      </c>
      <c r="B62" t="s">
        <v>13</v>
      </c>
      <c r="C62" s="3" t="str">
        <f>VLOOKUP(B62,CCG_codes_lookup!$A$3:$C$35,2,FALSE)</f>
        <v>NHS Bexley</v>
      </c>
      <c r="D62" s="3" t="str">
        <f>VLOOKUP(B62,CCG_codes_lookup!$A$3:$D$35,4,FALSE)</f>
        <v>South East London STP</v>
      </c>
      <c r="E62">
        <v>0</v>
      </c>
      <c r="F62" s="85" t="s">
        <v>178</v>
      </c>
      <c r="G62" s="3" t="str">
        <f t="shared" si="0"/>
        <v>0</v>
      </c>
      <c r="M62" t="s">
        <v>16</v>
      </c>
      <c r="N62">
        <v>0</v>
      </c>
      <c r="O62" t="s">
        <v>177</v>
      </c>
      <c r="P62" s="4">
        <v>9376</v>
      </c>
    </row>
    <row r="63" spans="1:16" x14ac:dyDescent="0.25">
      <c r="A63">
        <v>82</v>
      </c>
      <c r="B63" t="s">
        <v>13</v>
      </c>
      <c r="C63" s="3" t="str">
        <f>VLOOKUP(B63,CCG_codes_lookup!$A$3:$C$35,2,FALSE)</f>
        <v>NHS Bexley</v>
      </c>
      <c r="D63" s="3" t="str">
        <f>VLOOKUP(B63,CCG_codes_lookup!$A$3:$D$35,4,FALSE)</f>
        <v>South East London STP</v>
      </c>
      <c r="E63">
        <v>1</v>
      </c>
      <c r="F63" s="58">
        <v>0</v>
      </c>
      <c r="G63" s="3" t="str">
        <f t="shared" si="0"/>
        <v>1</v>
      </c>
      <c r="M63" t="s">
        <v>16</v>
      </c>
      <c r="N63">
        <v>0</v>
      </c>
      <c r="O63" t="s">
        <v>178</v>
      </c>
      <c r="P63" s="4">
        <v>7349</v>
      </c>
    </row>
    <row r="64" spans="1:16" x14ac:dyDescent="0.25">
      <c r="A64">
        <v>71</v>
      </c>
      <c r="B64" t="s">
        <v>13</v>
      </c>
      <c r="C64" s="3" t="str">
        <f>VLOOKUP(B64,CCG_codes_lookup!$A$3:$C$35,2,FALSE)</f>
        <v>NHS Bexley</v>
      </c>
      <c r="D64" s="3" t="str">
        <f>VLOOKUP(B64,CCG_codes_lookup!$A$3:$D$35,4,FALSE)</f>
        <v>South East London STP</v>
      </c>
      <c r="E64">
        <v>1</v>
      </c>
      <c r="F64" s="58">
        <v>1</v>
      </c>
      <c r="G64" s="3" t="str">
        <f t="shared" si="0"/>
        <v>1</v>
      </c>
      <c r="M64" t="s">
        <v>16</v>
      </c>
      <c r="N64">
        <v>1</v>
      </c>
      <c r="O64">
        <v>0</v>
      </c>
      <c r="P64" s="4">
        <v>493</v>
      </c>
    </row>
    <row r="65" spans="1:16" x14ac:dyDescent="0.25">
      <c r="A65">
        <v>97</v>
      </c>
      <c r="B65" t="s">
        <v>13</v>
      </c>
      <c r="C65" s="3" t="str">
        <f>VLOOKUP(B65,CCG_codes_lookup!$A$3:$C$35,2,FALSE)</f>
        <v>NHS Bexley</v>
      </c>
      <c r="D65" s="3" t="str">
        <f>VLOOKUP(B65,CCG_codes_lookup!$A$3:$D$35,4,FALSE)</f>
        <v>South East London STP</v>
      </c>
      <c r="E65">
        <v>1</v>
      </c>
      <c r="F65" s="85" t="s">
        <v>177</v>
      </c>
      <c r="G65" s="3" t="str">
        <f t="shared" si="0"/>
        <v>1</v>
      </c>
      <c r="M65" t="s">
        <v>16</v>
      </c>
      <c r="N65">
        <v>1</v>
      </c>
      <c r="O65">
        <v>1</v>
      </c>
      <c r="P65" s="4">
        <v>360</v>
      </c>
    </row>
    <row r="66" spans="1:16" x14ac:dyDescent="0.25">
      <c r="A66">
        <v>36</v>
      </c>
      <c r="B66" t="s">
        <v>13</v>
      </c>
      <c r="C66" s="3" t="str">
        <f>VLOOKUP(B66,CCG_codes_lookup!$A$3:$C$35,2,FALSE)</f>
        <v>NHS Bexley</v>
      </c>
      <c r="D66" s="3" t="str">
        <f>VLOOKUP(B66,CCG_codes_lookup!$A$3:$D$35,4,FALSE)</f>
        <v>South East London STP</v>
      </c>
      <c r="E66">
        <v>1</v>
      </c>
      <c r="F66" s="85" t="s">
        <v>178</v>
      </c>
      <c r="G66" s="3" t="str">
        <f t="shared" si="0"/>
        <v>1</v>
      </c>
      <c r="M66" t="s">
        <v>16</v>
      </c>
      <c r="N66">
        <v>1</v>
      </c>
      <c r="O66" t="s">
        <v>177</v>
      </c>
      <c r="P66" s="4">
        <v>628</v>
      </c>
    </row>
    <row r="67" spans="1:16" x14ac:dyDescent="0.25">
      <c r="A67">
        <v>49</v>
      </c>
      <c r="B67" t="s">
        <v>13</v>
      </c>
      <c r="C67" s="3" t="str">
        <f>VLOOKUP(B67,CCG_codes_lookup!$A$3:$C$35,2,FALSE)</f>
        <v>NHS Bexley</v>
      </c>
      <c r="D67" s="3" t="str">
        <f>VLOOKUP(B67,CCG_codes_lookup!$A$3:$D$35,4,FALSE)</f>
        <v>South East London STP</v>
      </c>
      <c r="E67">
        <v>2</v>
      </c>
      <c r="F67" s="58">
        <v>0</v>
      </c>
      <c r="G67" s="3" t="str">
        <f t="shared" ref="G67:G130" si="1">IF(ISBLANK(E67)=TRUE,"Cases diagnosed prior to 2007 (no Charlson score)",IF(E67=0,"0",IF(E67=1,"1",IF(E67=2,"2",IF(E67="3+","3+","check")))))</f>
        <v>2</v>
      </c>
      <c r="M67" t="s">
        <v>16</v>
      </c>
      <c r="N67">
        <v>1</v>
      </c>
      <c r="O67" t="s">
        <v>178</v>
      </c>
      <c r="P67" s="4">
        <v>339</v>
      </c>
    </row>
    <row r="68" spans="1:16" x14ac:dyDescent="0.25">
      <c r="A68">
        <v>34</v>
      </c>
      <c r="B68" t="s">
        <v>13</v>
      </c>
      <c r="C68" s="3" t="str">
        <f>VLOOKUP(B68,CCG_codes_lookup!$A$3:$C$35,2,FALSE)</f>
        <v>NHS Bexley</v>
      </c>
      <c r="D68" s="3" t="str">
        <f>VLOOKUP(B68,CCG_codes_lookup!$A$3:$D$35,4,FALSE)</f>
        <v>South East London STP</v>
      </c>
      <c r="E68">
        <v>2</v>
      </c>
      <c r="F68" s="58">
        <v>1</v>
      </c>
      <c r="G68" s="3" t="str">
        <f t="shared" si="1"/>
        <v>2</v>
      </c>
      <c r="M68" t="s">
        <v>16</v>
      </c>
      <c r="N68">
        <v>2</v>
      </c>
      <c r="O68">
        <v>0</v>
      </c>
      <c r="P68" s="4">
        <v>240</v>
      </c>
    </row>
    <row r="69" spans="1:16" x14ac:dyDescent="0.25">
      <c r="A69">
        <v>56</v>
      </c>
      <c r="B69" t="s">
        <v>13</v>
      </c>
      <c r="C69" s="3" t="str">
        <f>VLOOKUP(B69,CCG_codes_lookup!$A$3:$C$35,2,FALSE)</f>
        <v>NHS Bexley</v>
      </c>
      <c r="D69" s="3" t="str">
        <f>VLOOKUP(B69,CCG_codes_lookup!$A$3:$D$35,4,FALSE)</f>
        <v>South East London STP</v>
      </c>
      <c r="E69">
        <v>2</v>
      </c>
      <c r="F69" s="85" t="s">
        <v>177</v>
      </c>
      <c r="G69" s="3" t="str">
        <f t="shared" si="1"/>
        <v>2</v>
      </c>
      <c r="M69" t="s">
        <v>16</v>
      </c>
      <c r="N69">
        <v>2</v>
      </c>
      <c r="O69">
        <v>1</v>
      </c>
      <c r="P69" s="4">
        <v>173</v>
      </c>
    </row>
    <row r="70" spans="1:16" x14ac:dyDescent="0.25">
      <c r="A70">
        <v>26</v>
      </c>
      <c r="B70" t="s">
        <v>13</v>
      </c>
      <c r="C70" s="3" t="str">
        <f>VLOOKUP(B70,CCG_codes_lookup!$A$3:$C$35,2,FALSE)</f>
        <v>NHS Bexley</v>
      </c>
      <c r="D70" s="3" t="str">
        <f>VLOOKUP(B70,CCG_codes_lookup!$A$3:$D$35,4,FALSE)</f>
        <v>South East London STP</v>
      </c>
      <c r="E70">
        <v>2</v>
      </c>
      <c r="F70" s="85" t="s">
        <v>178</v>
      </c>
      <c r="G70" s="3" t="str">
        <f t="shared" si="1"/>
        <v>2</v>
      </c>
      <c r="M70" t="s">
        <v>16</v>
      </c>
      <c r="N70">
        <v>2</v>
      </c>
      <c r="O70" t="s">
        <v>177</v>
      </c>
      <c r="P70" s="4">
        <v>303</v>
      </c>
    </row>
    <row r="71" spans="1:16" x14ac:dyDescent="0.25">
      <c r="A71">
        <v>32</v>
      </c>
      <c r="B71" t="s">
        <v>13</v>
      </c>
      <c r="C71" s="3" t="str">
        <f>VLOOKUP(B71,CCG_codes_lookup!$A$3:$C$35,2,FALSE)</f>
        <v>NHS Bexley</v>
      </c>
      <c r="D71" s="3" t="str">
        <f>VLOOKUP(B71,CCG_codes_lookup!$A$3:$D$35,4,FALSE)</f>
        <v>South East London STP</v>
      </c>
      <c r="E71" t="s">
        <v>109</v>
      </c>
      <c r="F71" s="58">
        <v>0</v>
      </c>
      <c r="G71" s="3" t="str">
        <f t="shared" si="1"/>
        <v>3+</v>
      </c>
      <c r="M71" t="s">
        <v>16</v>
      </c>
      <c r="N71">
        <v>2</v>
      </c>
      <c r="O71" t="s">
        <v>178</v>
      </c>
      <c r="P71" s="4">
        <v>171</v>
      </c>
    </row>
    <row r="72" spans="1:16" x14ac:dyDescent="0.25">
      <c r="A72">
        <v>27</v>
      </c>
      <c r="B72" t="s">
        <v>13</v>
      </c>
      <c r="C72" s="3" t="str">
        <f>VLOOKUP(B72,CCG_codes_lookup!$A$3:$C$35,2,FALSE)</f>
        <v>NHS Bexley</v>
      </c>
      <c r="D72" s="3" t="str">
        <f>VLOOKUP(B72,CCG_codes_lookup!$A$3:$D$35,4,FALSE)</f>
        <v>South East London STP</v>
      </c>
      <c r="E72" t="s">
        <v>109</v>
      </c>
      <c r="F72" s="58">
        <v>1</v>
      </c>
      <c r="G72" s="3" t="str">
        <f t="shared" si="1"/>
        <v>3+</v>
      </c>
      <c r="M72" t="s">
        <v>16</v>
      </c>
      <c r="N72" t="s">
        <v>109</v>
      </c>
      <c r="O72">
        <v>0</v>
      </c>
      <c r="P72" s="4">
        <v>199</v>
      </c>
    </row>
    <row r="73" spans="1:16" x14ac:dyDescent="0.25">
      <c r="A73">
        <v>38</v>
      </c>
      <c r="B73" t="s">
        <v>13</v>
      </c>
      <c r="C73" s="3" t="str">
        <f>VLOOKUP(B73,CCG_codes_lookup!$A$3:$C$35,2,FALSE)</f>
        <v>NHS Bexley</v>
      </c>
      <c r="D73" s="3" t="str">
        <f>VLOOKUP(B73,CCG_codes_lookup!$A$3:$D$35,4,FALSE)</f>
        <v>South East London STP</v>
      </c>
      <c r="E73" t="s">
        <v>109</v>
      </c>
      <c r="F73" s="85" t="s">
        <v>177</v>
      </c>
      <c r="G73" s="3" t="str">
        <f t="shared" si="1"/>
        <v>3+</v>
      </c>
      <c r="M73" t="s">
        <v>16</v>
      </c>
      <c r="N73" t="s">
        <v>109</v>
      </c>
      <c r="O73">
        <v>1</v>
      </c>
      <c r="P73" s="4">
        <v>128</v>
      </c>
    </row>
    <row r="74" spans="1:16" x14ac:dyDescent="0.25">
      <c r="A74">
        <v>8</v>
      </c>
      <c r="B74" t="s">
        <v>13</v>
      </c>
      <c r="C74" s="3" t="str">
        <f>VLOOKUP(B74,CCG_codes_lookup!$A$3:$C$35,2,FALSE)</f>
        <v>NHS Bexley</v>
      </c>
      <c r="D74" s="3" t="str">
        <f>VLOOKUP(B74,CCG_codes_lookup!$A$3:$D$35,4,FALSE)</f>
        <v>South East London STP</v>
      </c>
      <c r="E74" t="s">
        <v>109</v>
      </c>
      <c r="F74" s="85" t="s">
        <v>178</v>
      </c>
      <c r="G74" s="3" t="str">
        <f t="shared" si="1"/>
        <v>3+</v>
      </c>
      <c r="M74" t="s">
        <v>16</v>
      </c>
      <c r="N74" t="s">
        <v>109</v>
      </c>
      <c r="O74" t="s">
        <v>177</v>
      </c>
      <c r="P74" s="4">
        <v>184</v>
      </c>
    </row>
    <row r="75" spans="1:16" x14ac:dyDescent="0.25">
      <c r="A75">
        <v>1277</v>
      </c>
      <c r="B75" t="s">
        <v>13</v>
      </c>
      <c r="C75" s="3" t="str">
        <f>VLOOKUP(B75,CCG_codes_lookup!$A$3:$C$35,2,FALSE)</f>
        <v>NHS Bexley</v>
      </c>
      <c r="D75" s="3" t="str">
        <f>VLOOKUP(B75,CCG_codes_lookup!$A$3:$D$35,4,FALSE)</f>
        <v>South East London STP</v>
      </c>
      <c r="F75" s="85" t="s">
        <v>174</v>
      </c>
      <c r="G75" s="3" t="str">
        <f t="shared" si="1"/>
        <v>Cases diagnosed prior to 2007 (no Charlson score)</v>
      </c>
      <c r="M75" t="s">
        <v>16</v>
      </c>
      <c r="N75" t="s">
        <v>109</v>
      </c>
      <c r="O75" t="s">
        <v>178</v>
      </c>
      <c r="P75" s="4">
        <v>72</v>
      </c>
    </row>
    <row r="76" spans="1:16" x14ac:dyDescent="0.25">
      <c r="A76">
        <v>649</v>
      </c>
      <c r="B76" t="s">
        <v>13</v>
      </c>
      <c r="C76" s="3" t="str">
        <f>VLOOKUP(B76,CCG_codes_lookup!$A$3:$C$35,2,FALSE)</f>
        <v>NHS Bexley</v>
      </c>
      <c r="D76" s="3" t="str">
        <f>VLOOKUP(B76,CCG_codes_lookup!$A$3:$D$35,4,FALSE)</f>
        <v>South East London STP</v>
      </c>
      <c r="F76" s="85" t="s">
        <v>178</v>
      </c>
      <c r="G76" s="3" t="str">
        <f t="shared" si="1"/>
        <v>Cases diagnosed prior to 2007 (no Charlson score)</v>
      </c>
      <c r="M76" t="s">
        <v>16</v>
      </c>
      <c r="N76" t="s">
        <v>118</v>
      </c>
      <c r="O76" t="s">
        <v>178</v>
      </c>
      <c r="P76" s="4">
        <v>3971</v>
      </c>
    </row>
    <row r="77" spans="1:16" x14ac:dyDescent="0.25">
      <c r="A77">
        <v>753</v>
      </c>
      <c r="B77" t="s">
        <v>13</v>
      </c>
      <c r="C77" s="3" t="str">
        <f>VLOOKUP(B77,CCG_codes_lookup!$A$3:$C$35,2,FALSE)</f>
        <v>NHS Bexley</v>
      </c>
      <c r="D77" s="3" t="str">
        <f>VLOOKUP(B77,CCG_codes_lookup!$A$3:$D$35,4,FALSE)</f>
        <v>South East London STP</v>
      </c>
      <c r="F77" s="58" t="s">
        <v>171</v>
      </c>
      <c r="G77" s="3" t="str">
        <f t="shared" si="1"/>
        <v>Cases diagnosed prior to 2007 (no Charlson score)</v>
      </c>
      <c r="M77" t="s">
        <v>16</v>
      </c>
      <c r="N77" t="s">
        <v>118</v>
      </c>
      <c r="O77" t="s">
        <v>174</v>
      </c>
      <c r="P77" s="4">
        <v>7343</v>
      </c>
    </row>
    <row r="78" spans="1:16" x14ac:dyDescent="0.25">
      <c r="A78">
        <v>806</v>
      </c>
      <c r="B78" t="s">
        <v>17</v>
      </c>
      <c r="C78" s="3" t="str">
        <f>VLOOKUP(B78,CCG_codes_lookup!$A$3:$C$35,2,FALSE)</f>
        <v>NHS Brent</v>
      </c>
      <c r="D78" s="3" t="str">
        <f>VLOOKUP(B78,CCG_codes_lookup!$A$3:$D$35,4,FALSE)</f>
        <v>North West London STP</v>
      </c>
      <c r="E78">
        <v>0</v>
      </c>
      <c r="F78" s="58">
        <v>0</v>
      </c>
      <c r="G78" s="3" t="str">
        <f t="shared" si="1"/>
        <v>0</v>
      </c>
      <c r="M78" t="s">
        <v>16</v>
      </c>
      <c r="N78" t="s">
        <v>118</v>
      </c>
      <c r="O78" t="s">
        <v>171</v>
      </c>
      <c r="P78" s="4">
        <v>4355</v>
      </c>
    </row>
    <row r="79" spans="1:16" x14ac:dyDescent="0.25">
      <c r="A79">
        <v>645</v>
      </c>
      <c r="B79" t="s">
        <v>17</v>
      </c>
      <c r="C79" s="3" t="str">
        <f>VLOOKUP(B79,CCG_codes_lookup!$A$3:$C$35,2,FALSE)</f>
        <v>NHS Brent</v>
      </c>
      <c r="D79" s="3" t="str">
        <f>VLOOKUP(B79,CCG_codes_lookup!$A$3:$D$35,4,FALSE)</f>
        <v>North West London STP</v>
      </c>
      <c r="E79">
        <v>0</v>
      </c>
      <c r="F79" s="58">
        <v>1</v>
      </c>
      <c r="G79" s="3" t="str">
        <f t="shared" si="1"/>
        <v>0</v>
      </c>
      <c r="M79" t="s">
        <v>36</v>
      </c>
      <c r="N79">
        <v>0</v>
      </c>
      <c r="O79">
        <v>0</v>
      </c>
      <c r="P79" s="4">
        <v>4486</v>
      </c>
    </row>
    <row r="80" spans="1:16" x14ac:dyDescent="0.25">
      <c r="A80">
        <v>1387</v>
      </c>
      <c r="B80" t="s">
        <v>17</v>
      </c>
      <c r="C80" s="3" t="str">
        <f>VLOOKUP(B80,CCG_codes_lookup!$A$3:$C$35,2,FALSE)</f>
        <v>NHS Brent</v>
      </c>
      <c r="D80" s="3" t="str">
        <f>VLOOKUP(B80,CCG_codes_lookup!$A$3:$D$35,4,FALSE)</f>
        <v>North West London STP</v>
      </c>
      <c r="E80">
        <v>0</v>
      </c>
      <c r="F80" s="85" t="s">
        <v>177</v>
      </c>
      <c r="G80" s="3" t="str">
        <f t="shared" si="1"/>
        <v>0</v>
      </c>
      <c r="M80" t="s">
        <v>36</v>
      </c>
      <c r="N80">
        <v>0</v>
      </c>
      <c r="O80">
        <v>1</v>
      </c>
      <c r="P80" s="4">
        <v>3591</v>
      </c>
    </row>
    <row r="81" spans="1:16" x14ac:dyDescent="0.25">
      <c r="A81">
        <v>1147</v>
      </c>
      <c r="B81" t="s">
        <v>17</v>
      </c>
      <c r="C81" s="3" t="str">
        <f>VLOOKUP(B81,CCG_codes_lookup!$A$3:$C$35,2,FALSE)</f>
        <v>NHS Brent</v>
      </c>
      <c r="D81" s="3" t="str">
        <f>VLOOKUP(B81,CCG_codes_lookup!$A$3:$D$35,4,FALSE)</f>
        <v>North West London STP</v>
      </c>
      <c r="E81">
        <v>0</v>
      </c>
      <c r="F81" s="85" t="s">
        <v>178</v>
      </c>
      <c r="G81" s="3" t="str">
        <f t="shared" si="1"/>
        <v>0</v>
      </c>
      <c r="M81" t="s">
        <v>36</v>
      </c>
      <c r="N81">
        <v>0</v>
      </c>
      <c r="O81" t="s">
        <v>177</v>
      </c>
      <c r="P81" s="4">
        <v>8333</v>
      </c>
    </row>
    <row r="82" spans="1:16" x14ac:dyDescent="0.25">
      <c r="A82">
        <v>89</v>
      </c>
      <c r="B82" t="s">
        <v>17</v>
      </c>
      <c r="C82" s="3" t="str">
        <f>VLOOKUP(B82,CCG_codes_lookup!$A$3:$C$35,2,FALSE)</f>
        <v>NHS Brent</v>
      </c>
      <c r="D82" s="3" t="str">
        <f>VLOOKUP(B82,CCG_codes_lookup!$A$3:$D$35,4,FALSE)</f>
        <v>North West London STP</v>
      </c>
      <c r="E82">
        <v>1</v>
      </c>
      <c r="F82" s="58">
        <v>0</v>
      </c>
      <c r="G82" s="3" t="str">
        <f t="shared" si="1"/>
        <v>1</v>
      </c>
      <c r="M82" t="s">
        <v>36</v>
      </c>
      <c r="N82">
        <v>0</v>
      </c>
      <c r="O82" t="s">
        <v>178</v>
      </c>
      <c r="P82" s="4">
        <v>6632</v>
      </c>
    </row>
    <row r="83" spans="1:16" x14ac:dyDescent="0.25">
      <c r="A83">
        <v>64</v>
      </c>
      <c r="B83" t="s">
        <v>17</v>
      </c>
      <c r="C83" s="3" t="str">
        <f>VLOOKUP(B83,CCG_codes_lookup!$A$3:$C$35,2,FALSE)</f>
        <v>NHS Brent</v>
      </c>
      <c r="D83" s="3" t="str">
        <f>VLOOKUP(B83,CCG_codes_lookup!$A$3:$D$35,4,FALSE)</f>
        <v>North West London STP</v>
      </c>
      <c r="E83">
        <v>1</v>
      </c>
      <c r="F83" s="58">
        <v>1</v>
      </c>
      <c r="G83" s="3" t="str">
        <f t="shared" si="1"/>
        <v>1</v>
      </c>
      <c r="M83" t="s">
        <v>36</v>
      </c>
      <c r="N83">
        <v>1</v>
      </c>
      <c r="O83">
        <v>0</v>
      </c>
      <c r="P83" s="4">
        <v>385</v>
      </c>
    </row>
    <row r="84" spans="1:16" x14ac:dyDescent="0.25">
      <c r="A84">
        <v>113</v>
      </c>
      <c r="B84" t="s">
        <v>17</v>
      </c>
      <c r="C84" s="3" t="str">
        <f>VLOOKUP(B84,CCG_codes_lookup!$A$3:$C$35,2,FALSE)</f>
        <v>NHS Brent</v>
      </c>
      <c r="D84" s="3" t="str">
        <f>VLOOKUP(B84,CCG_codes_lookup!$A$3:$D$35,4,FALSE)</f>
        <v>North West London STP</v>
      </c>
      <c r="E84">
        <v>1</v>
      </c>
      <c r="F84" s="85" t="s">
        <v>177</v>
      </c>
      <c r="G84" s="3" t="str">
        <f t="shared" si="1"/>
        <v>1</v>
      </c>
      <c r="M84" t="s">
        <v>36</v>
      </c>
      <c r="N84">
        <v>1</v>
      </c>
      <c r="O84">
        <v>1</v>
      </c>
      <c r="P84" s="4">
        <v>324</v>
      </c>
    </row>
    <row r="85" spans="1:16" x14ac:dyDescent="0.25">
      <c r="A85">
        <v>58</v>
      </c>
      <c r="B85" t="s">
        <v>17</v>
      </c>
      <c r="C85" s="3" t="str">
        <f>VLOOKUP(B85,CCG_codes_lookup!$A$3:$C$35,2,FALSE)</f>
        <v>NHS Brent</v>
      </c>
      <c r="D85" s="3" t="str">
        <f>VLOOKUP(B85,CCG_codes_lookup!$A$3:$D$35,4,FALSE)</f>
        <v>North West London STP</v>
      </c>
      <c r="E85">
        <v>1</v>
      </c>
      <c r="F85" s="85" t="s">
        <v>178</v>
      </c>
      <c r="G85" s="3" t="str">
        <f t="shared" si="1"/>
        <v>1</v>
      </c>
      <c r="M85" t="s">
        <v>36</v>
      </c>
      <c r="N85">
        <v>1</v>
      </c>
      <c r="O85" t="s">
        <v>177</v>
      </c>
      <c r="P85" s="4">
        <v>563</v>
      </c>
    </row>
    <row r="86" spans="1:16" x14ac:dyDescent="0.25">
      <c r="A86">
        <v>43</v>
      </c>
      <c r="B86" t="s">
        <v>17</v>
      </c>
      <c r="C86" s="3" t="str">
        <f>VLOOKUP(B86,CCG_codes_lookup!$A$3:$C$35,2,FALSE)</f>
        <v>NHS Brent</v>
      </c>
      <c r="D86" s="3" t="str">
        <f>VLOOKUP(B86,CCG_codes_lookup!$A$3:$D$35,4,FALSE)</f>
        <v>North West London STP</v>
      </c>
      <c r="E86">
        <v>2</v>
      </c>
      <c r="F86" s="58">
        <v>0</v>
      </c>
      <c r="G86" s="3" t="str">
        <f t="shared" si="1"/>
        <v>2</v>
      </c>
      <c r="M86" t="s">
        <v>36</v>
      </c>
      <c r="N86">
        <v>1</v>
      </c>
      <c r="O86" t="s">
        <v>178</v>
      </c>
      <c r="P86" s="4">
        <v>290</v>
      </c>
    </row>
    <row r="87" spans="1:16" x14ac:dyDescent="0.25">
      <c r="A87">
        <v>33</v>
      </c>
      <c r="B87" t="s">
        <v>17</v>
      </c>
      <c r="C87" s="3" t="str">
        <f>VLOOKUP(B87,CCG_codes_lookup!$A$3:$C$35,2,FALSE)</f>
        <v>NHS Brent</v>
      </c>
      <c r="D87" s="3" t="str">
        <f>VLOOKUP(B87,CCG_codes_lookup!$A$3:$D$35,4,FALSE)</f>
        <v>North West London STP</v>
      </c>
      <c r="E87">
        <v>2</v>
      </c>
      <c r="F87" s="58">
        <v>1</v>
      </c>
      <c r="G87" s="3" t="str">
        <f t="shared" si="1"/>
        <v>2</v>
      </c>
      <c r="M87" t="s">
        <v>36</v>
      </c>
      <c r="N87">
        <v>2</v>
      </c>
      <c r="O87">
        <v>0</v>
      </c>
      <c r="P87" s="4">
        <v>217</v>
      </c>
    </row>
    <row r="88" spans="1:16" x14ac:dyDescent="0.25">
      <c r="A88">
        <v>59</v>
      </c>
      <c r="B88" t="s">
        <v>17</v>
      </c>
      <c r="C88" s="3" t="str">
        <f>VLOOKUP(B88,CCG_codes_lookup!$A$3:$C$35,2,FALSE)</f>
        <v>NHS Brent</v>
      </c>
      <c r="D88" s="3" t="str">
        <f>VLOOKUP(B88,CCG_codes_lookup!$A$3:$D$35,4,FALSE)</f>
        <v>North West London STP</v>
      </c>
      <c r="E88">
        <v>2</v>
      </c>
      <c r="F88" s="85" t="s">
        <v>177</v>
      </c>
      <c r="G88" s="3" t="str">
        <f t="shared" si="1"/>
        <v>2</v>
      </c>
      <c r="M88" t="s">
        <v>36</v>
      </c>
      <c r="N88">
        <v>2</v>
      </c>
      <c r="O88">
        <v>1</v>
      </c>
      <c r="P88" s="4">
        <v>155</v>
      </c>
    </row>
    <row r="89" spans="1:16" x14ac:dyDescent="0.25">
      <c r="A89">
        <v>30</v>
      </c>
      <c r="B89" t="s">
        <v>17</v>
      </c>
      <c r="C89" s="3" t="str">
        <f>VLOOKUP(B89,CCG_codes_lookup!$A$3:$C$35,2,FALSE)</f>
        <v>NHS Brent</v>
      </c>
      <c r="D89" s="3" t="str">
        <f>VLOOKUP(B89,CCG_codes_lookup!$A$3:$D$35,4,FALSE)</f>
        <v>North West London STP</v>
      </c>
      <c r="E89">
        <v>2</v>
      </c>
      <c r="F89" s="85" t="s">
        <v>178</v>
      </c>
      <c r="G89" s="3" t="str">
        <f t="shared" si="1"/>
        <v>2</v>
      </c>
      <c r="M89" t="s">
        <v>36</v>
      </c>
      <c r="N89">
        <v>2</v>
      </c>
      <c r="O89" t="s">
        <v>177</v>
      </c>
      <c r="P89" s="4">
        <v>270</v>
      </c>
    </row>
    <row r="90" spans="1:16" x14ac:dyDescent="0.25">
      <c r="A90">
        <v>46</v>
      </c>
      <c r="B90" t="s">
        <v>17</v>
      </c>
      <c r="C90" s="3" t="str">
        <f>VLOOKUP(B90,CCG_codes_lookup!$A$3:$C$35,2,FALSE)</f>
        <v>NHS Brent</v>
      </c>
      <c r="D90" s="3" t="str">
        <f>VLOOKUP(B90,CCG_codes_lookup!$A$3:$D$35,4,FALSE)</f>
        <v>North West London STP</v>
      </c>
      <c r="E90" t="s">
        <v>109</v>
      </c>
      <c r="F90" s="58">
        <v>0</v>
      </c>
      <c r="G90" s="3" t="str">
        <f t="shared" si="1"/>
        <v>3+</v>
      </c>
      <c r="M90" t="s">
        <v>36</v>
      </c>
      <c r="N90">
        <v>2</v>
      </c>
      <c r="O90" t="s">
        <v>178</v>
      </c>
      <c r="P90" s="4">
        <v>143</v>
      </c>
    </row>
    <row r="91" spans="1:16" x14ac:dyDescent="0.25">
      <c r="A91">
        <v>28</v>
      </c>
      <c r="B91" t="s">
        <v>17</v>
      </c>
      <c r="C91" s="3" t="str">
        <f>VLOOKUP(B91,CCG_codes_lookup!$A$3:$C$35,2,FALSE)</f>
        <v>NHS Brent</v>
      </c>
      <c r="D91" s="3" t="str">
        <f>VLOOKUP(B91,CCG_codes_lookup!$A$3:$D$35,4,FALSE)</f>
        <v>North West London STP</v>
      </c>
      <c r="E91" t="s">
        <v>109</v>
      </c>
      <c r="F91" s="58">
        <v>1</v>
      </c>
      <c r="G91" s="3" t="str">
        <f t="shared" si="1"/>
        <v>3+</v>
      </c>
      <c r="M91" t="s">
        <v>36</v>
      </c>
      <c r="N91" t="s">
        <v>109</v>
      </c>
      <c r="O91">
        <v>0</v>
      </c>
      <c r="P91" s="4">
        <v>192</v>
      </c>
    </row>
    <row r="92" spans="1:16" x14ac:dyDescent="0.25">
      <c r="A92">
        <v>31</v>
      </c>
      <c r="B92" t="s">
        <v>17</v>
      </c>
      <c r="C92" s="3" t="str">
        <f>VLOOKUP(B92,CCG_codes_lookup!$A$3:$C$35,2,FALSE)</f>
        <v>NHS Brent</v>
      </c>
      <c r="D92" s="3" t="str">
        <f>VLOOKUP(B92,CCG_codes_lookup!$A$3:$D$35,4,FALSE)</f>
        <v>North West London STP</v>
      </c>
      <c r="E92" t="s">
        <v>109</v>
      </c>
      <c r="F92" s="85" t="s">
        <v>177</v>
      </c>
      <c r="G92" s="3" t="str">
        <f t="shared" si="1"/>
        <v>3+</v>
      </c>
      <c r="M92" t="s">
        <v>36</v>
      </c>
      <c r="N92" t="s">
        <v>109</v>
      </c>
      <c r="O92">
        <v>1</v>
      </c>
      <c r="P92" s="4">
        <v>119</v>
      </c>
    </row>
    <row r="93" spans="1:16" x14ac:dyDescent="0.25">
      <c r="A93">
        <v>15</v>
      </c>
      <c r="B93" t="s">
        <v>17</v>
      </c>
      <c r="C93" s="3" t="str">
        <f>VLOOKUP(B93,CCG_codes_lookup!$A$3:$C$35,2,FALSE)</f>
        <v>NHS Brent</v>
      </c>
      <c r="D93" s="3" t="str">
        <f>VLOOKUP(B93,CCG_codes_lookup!$A$3:$D$35,4,FALSE)</f>
        <v>North West London STP</v>
      </c>
      <c r="E93" t="s">
        <v>109</v>
      </c>
      <c r="F93" s="85" t="s">
        <v>178</v>
      </c>
      <c r="G93" s="3" t="str">
        <f t="shared" si="1"/>
        <v>3+</v>
      </c>
      <c r="M93" t="s">
        <v>36</v>
      </c>
      <c r="N93" t="s">
        <v>109</v>
      </c>
      <c r="O93" t="s">
        <v>177</v>
      </c>
      <c r="P93" s="4">
        <v>170</v>
      </c>
    </row>
    <row r="94" spans="1:16" x14ac:dyDescent="0.25">
      <c r="A94">
        <v>1291</v>
      </c>
      <c r="B94" t="s">
        <v>17</v>
      </c>
      <c r="C94" s="3" t="str">
        <f>VLOOKUP(B94,CCG_codes_lookup!$A$3:$C$35,2,FALSE)</f>
        <v>NHS Brent</v>
      </c>
      <c r="D94" s="3" t="str">
        <f>VLOOKUP(B94,CCG_codes_lookup!$A$3:$D$35,4,FALSE)</f>
        <v>North West London STP</v>
      </c>
      <c r="F94" s="85" t="s">
        <v>174</v>
      </c>
      <c r="G94" s="3" t="str">
        <f t="shared" si="1"/>
        <v>Cases diagnosed prior to 2007 (no Charlson score)</v>
      </c>
      <c r="M94" t="s">
        <v>36</v>
      </c>
      <c r="N94" t="s">
        <v>109</v>
      </c>
      <c r="O94" t="s">
        <v>178</v>
      </c>
      <c r="P94" s="4">
        <v>76</v>
      </c>
    </row>
    <row r="95" spans="1:16" x14ac:dyDescent="0.25">
      <c r="A95">
        <v>659</v>
      </c>
      <c r="B95" t="s">
        <v>17</v>
      </c>
      <c r="C95" s="3" t="str">
        <f>VLOOKUP(B95,CCG_codes_lookup!$A$3:$C$35,2,FALSE)</f>
        <v>NHS Brent</v>
      </c>
      <c r="D95" s="3" t="str">
        <f>VLOOKUP(B95,CCG_codes_lookup!$A$3:$D$35,4,FALSE)</f>
        <v>North West London STP</v>
      </c>
      <c r="F95" s="85" t="s">
        <v>178</v>
      </c>
      <c r="G95" s="3" t="str">
        <f t="shared" si="1"/>
        <v>Cases diagnosed prior to 2007 (no Charlson score)</v>
      </c>
      <c r="M95" t="s">
        <v>36</v>
      </c>
      <c r="N95" t="s">
        <v>118</v>
      </c>
      <c r="O95" t="s">
        <v>178</v>
      </c>
      <c r="P95" s="4">
        <v>3732</v>
      </c>
    </row>
    <row r="96" spans="1:16" x14ac:dyDescent="0.25">
      <c r="A96">
        <v>838</v>
      </c>
      <c r="B96" t="s">
        <v>17</v>
      </c>
      <c r="C96" s="3" t="str">
        <f>VLOOKUP(B96,CCG_codes_lookup!$A$3:$C$35,2,FALSE)</f>
        <v>NHS Brent</v>
      </c>
      <c r="D96" s="3" t="str">
        <f>VLOOKUP(B96,CCG_codes_lookup!$A$3:$D$35,4,FALSE)</f>
        <v>North West London STP</v>
      </c>
      <c r="F96" s="58" t="s">
        <v>171</v>
      </c>
      <c r="G96" s="3" t="str">
        <f t="shared" si="1"/>
        <v>Cases diagnosed prior to 2007 (no Charlson score)</v>
      </c>
      <c r="M96" t="s">
        <v>36</v>
      </c>
      <c r="N96" t="s">
        <v>118</v>
      </c>
      <c r="O96" t="s">
        <v>174</v>
      </c>
      <c r="P96" s="4">
        <v>7076</v>
      </c>
    </row>
    <row r="97" spans="1:16" x14ac:dyDescent="0.25">
      <c r="A97">
        <v>1174</v>
      </c>
      <c r="B97" t="s">
        <v>21</v>
      </c>
      <c r="C97" s="3" t="str">
        <f>VLOOKUP(B97,CCG_codes_lookup!$A$3:$C$35,2,FALSE)</f>
        <v>NHS Bromley</v>
      </c>
      <c r="D97" s="3" t="str">
        <f>VLOOKUP(B97,CCG_codes_lookup!$A$3:$D$35,4,FALSE)</f>
        <v>South East London STP</v>
      </c>
      <c r="E97">
        <v>0</v>
      </c>
      <c r="F97" s="58">
        <v>0</v>
      </c>
      <c r="G97" s="3" t="str">
        <f t="shared" si="1"/>
        <v>0</v>
      </c>
      <c r="M97" t="s">
        <v>36</v>
      </c>
      <c r="N97" t="s">
        <v>118</v>
      </c>
      <c r="O97" t="s">
        <v>171</v>
      </c>
      <c r="P97" s="4">
        <v>4424</v>
      </c>
    </row>
    <row r="98" spans="1:16" x14ac:dyDescent="0.25">
      <c r="A98">
        <v>883</v>
      </c>
      <c r="B98" t="s">
        <v>21</v>
      </c>
      <c r="C98" s="3" t="str">
        <f>VLOOKUP(B98,CCG_codes_lookup!$A$3:$C$35,2,FALSE)</f>
        <v>NHS Bromley</v>
      </c>
      <c r="D98" s="3" t="str">
        <f>VLOOKUP(B98,CCG_codes_lookup!$A$3:$D$35,4,FALSE)</f>
        <v>South East London STP</v>
      </c>
      <c r="E98">
        <v>0</v>
      </c>
      <c r="F98" s="58">
        <v>1</v>
      </c>
      <c r="G98" s="3" t="str">
        <f t="shared" si="1"/>
        <v>0</v>
      </c>
      <c r="M98" t="s">
        <v>106</v>
      </c>
      <c r="N98">
        <v>0</v>
      </c>
      <c r="O98">
        <v>0</v>
      </c>
      <c r="P98" s="4">
        <v>1171</v>
      </c>
    </row>
    <row r="99" spans="1:16" x14ac:dyDescent="0.25">
      <c r="A99">
        <v>2162</v>
      </c>
      <c r="B99" t="s">
        <v>21</v>
      </c>
      <c r="C99" s="3" t="str">
        <f>VLOOKUP(B99,CCG_codes_lookup!$A$3:$C$35,2,FALSE)</f>
        <v>NHS Bromley</v>
      </c>
      <c r="D99" s="3" t="str">
        <f>VLOOKUP(B99,CCG_codes_lookup!$A$3:$D$35,4,FALSE)</f>
        <v>South East London STP</v>
      </c>
      <c r="E99">
        <v>0</v>
      </c>
      <c r="F99" s="85" t="s">
        <v>177</v>
      </c>
      <c r="G99" s="3" t="str">
        <f t="shared" si="1"/>
        <v>0</v>
      </c>
      <c r="M99" t="s">
        <v>106</v>
      </c>
      <c r="N99">
        <v>0</v>
      </c>
      <c r="O99">
        <v>1</v>
      </c>
      <c r="P99" s="4">
        <v>958</v>
      </c>
    </row>
    <row r="100" spans="1:16" x14ac:dyDescent="0.25">
      <c r="A100">
        <v>1747</v>
      </c>
      <c r="B100" t="s">
        <v>21</v>
      </c>
      <c r="C100" s="3" t="str">
        <f>VLOOKUP(B100,CCG_codes_lookup!$A$3:$C$35,2,FALSE)</f>
        <v>NHS Bromley</v>
      </c>
      <c r="D100" s="3" t="str">
        <f>VLOOKUP(B100,CCG_codes_lookup!$A$3:$D$35,4,FALSE)</f>
        <v>South East London STP</v>
      </c>
      <c r="E100">
        <v>0</v>
      </c>
      <c r="F100" s="85" t="s">
        <v>178</v>
      </c>
      <c r="G100" s="3" t="str">
        <f t="shared" si="1"/>
        <v>0</v>
      </c>
      <c r="M100" t="s">
        <v>106</v>
      </c>
      <c r="N100">
        <v>0</v>
      </c>
      <c r="O100" t="s">
        <v>177</v>
      </c>
      <c r="P100" s="4">
        <v>2027</v>
      </c>
    </row>
    <row r="101" spans="1:16" x14ac:dyDescent="0.25">
      <c r="A101">
        <v>132</v>
      </c>
      <c r="B101" t="s">
        <v>21</v>
      </c>
      <c r="C101" s="3" t="str">
        <f>VLOOKUP(B101,CCG_codes_lookup!$A$3:$C$35,2,FALSE)</f>
        <v>NHS Bromley</v>
      </c>
      <c r="D101" s="3" t="str">
        <f>VLOOKUP(B101,CCG_codes_lookup!$A$3:$D$35,4,FALSE)</f>
        <v>South East London STP</v>
      </c>
      <c r="E101">
        <v>1</v>
      </c>
      <c r="F101" s="58">
        <v>0</v>
      </c>
      <c r="G101" s="3" t="str">
        <f t="shared" si="1"/>
        <v>1</v>
      </c>
      <c r="M101" t="s">
        <v>106</v>
      </c>
      <c r="N101">
        <v>0</v>
      </c>
      <c r="O101" t="s">
        <v>178</v>
      </c>
      <c r="P101" s="4">
        <v>1806</v>
      </c>
    </row>
    <row r="102" spans="1:16" x14ac:dyDescent="0.25">
      <c r="A102">
        <v>72</v>
      </c>
      <c r="B102" t="s">
        <v>21</v>
      </c>
      <c r="C102" s="3" t="str">
        <f>VLOOKUP(B102,CCG_codes_lookup!$A$3:$C$35,2,FALSE)</f>
        <v>NHS Bromley</v>
      </c>
      <c r="D102" s="3" t="str">
        <f>VLOOKUP(B102,CCG_codes_lookup!$A$3:$D$35,4,FALSE)</f>
        <v>South East London STP</v>
      </c>
      <c r="E102">
        <v>1</v>
      </c>
      <c r="F102" s="58">
        <v>1</v>
      </c>
      <c r="G102" s="3" t="str">
        <f t="shared" si="1"/>
        <v>1</v>
      </c>
      <c r="M102" t="s">
        <v>106</v>
      </c>
      <c r="N102">
        <v>1</v>
      </c>
      <c r="O102">
        <v>0</v>
      </c>
      <c r="P102" s="4">
        <v>139</v>
      </c>
    </row>
    <row r="103" spans="1:16" x14ac:dyDescent="0.25">
      <c r="A103">
        <v>155</v>
      </c>
      <c r="B103" t="s">
        <v>21</v>
      </c>
      <c r="C103" s="3" t="str">
        <f>VLOOKUP(B103,CCG_codes_lookup!$A$3:$C$35,2,FALSE)</f>
        <v>NHS Bromley</v>
      </c>
      <c r="D103" s="3" t="str">
        <f>VLOOKUP(B103,CCG_codes_lookup!$A$3:$D$35,4,FALSE)</f>
        <v>South East London STP</v>
      </c>
      <c r="E103">
        <v>1</v>
      </c>
      <c r="F103" s="85" t="s">
        <v>177</v>
      </c>
      <c r="G103" s="3" t="str">
        <f t="shared" si="1"/>
        <v>1</v>
      </c>
      <c r="M103" t="s">
        <v>106</v>
      </c>
      <c r="N103">
        <v>1</v>
      </c>
      <c r="O103">
        <v>1</v>
      </c>
      <c r="P103" s="4">
        <v>93</v>
      </c>
    </row>
    <row r="104" spans="1:16" x14ac:dyDescent="0.25">
      <c r="A104">
        <v>96</v>
      </c>
      <c r="B104" t="s">
        <v>21</v>
      </c>
      <c r="C104" s="3" t="str">
        <f>VLOOKUP(B104,CCG_codes_lookup!$A$3:$C$35,2,FALSE)</f>
        <v>NHS Bromley</v>
      </c>
      <c r="D104" s="3" t="str">
        <f>VLOOKUP(B104,CCG_codes_lookup!$A$3:$D$35,4,FALSE)</f>
        <v>South East London STP</v>
      </c>
      <c r="E104">
        <v>1</v>
      </c>
      <c r="F104" s="85" t="s">
        <v>178</v>
      </c>
      <c r="G104" s="3" t="str">
        <f t="shared" si="1"/>
        <v>1</v>
      </c>
      <c r="M104" t="s">
        <v>106</v>
      </c>
      <c r="N104">
        <v>1</v>
      </c>
      <c r="O104" t="s">
        <v>177</v>
      </c>
      <c r="P104" s="4">
        <v>178</v>
      </c>
    </row>
    <row r="105" spans="1:16" x14ac:dyDescent="0.25">
      <c r="A105">
        <v>48</v>
      </c>
      <c r="B105" t="s">
        <v>21</v>
      </c>
      <c r="C105" s="3" t="str">
        <f>VLOOKUP(B105,CCG_codes_lookup!$A$3:$C$35,2,FALSE)</f>
        <v>NHS Bromley</v>
      </c>
      <c r="D105" s="3" t="str">
        <f>VLOOKUP(B105,CCG_codes_lookup!$A$3:$D$35,4,FALSE)</f>
        <v>South East London STP</v>
      </c>
      <c r="E105">
        <v>2</v>
      </c>
      <c r="F105" s="58">
        <v>0</v>
      </c>
      <c r="G105" s="3" t="str">
        <f t="shared" si="1"/>
        <v>2</v>
      </c>
      <c r="M105" t="s">
        <v>106</v>
      </c>
      <c r="N105">
        <v>1</v>
      </c>
      <c r="O105" t="s">
        <v>178</v>
      </c>
      <c r="P105" s="4">
        <v>83</v>
      </c>
    </row>
    <row r="106" spans="1:16" x14ac:dyDescent="0.25">
      <c r="A106">
        <v>36</v>
      </c>
      <c r="B106" t="s">
        <v>21</v>
      </c>
      <c r="C106" s="3" t="str">
        <f>VLOOKUP(B106,CCG_codes_lookup!$A$3:$C$35,2,FALSE)</f>
        <v>NHS Bromley</v>
      </c>
      <c r="D106" s="3" t="str">
        <f>VLOOKUP(B106,CCG_codes_lookup!$A$3:$D$35,4,FALSE)</f>
        <v>South East London STP</v>
      </c>
      <c r="E106">
        <v>2</v>
      </c>
      <c r="F106" s="58">
        <v>1</v>
      </c>
      <c r="G106" s="3" t="str">
        <f t="shared" si="1"/>
        <v>2</v>
      </c>
      <c r="M106" t="s">
        <v>106</v>
      </c>
      <c r="N106">
        <v>2</v>
      </c>
      <c r="O106">
        <v>0</v>
      </c>
      <c r="P106" s="4">
        <v>63</v>
      </c>
    </row>
    <row r="107" spans="1:16" x14ac:dyDescent="0.25">
      <c r="A107">
        <v>79</v>
      </c>
      <c r="B107" t="s">
        <v>21</v>
      </c>
      <c r="C107" s="3" t="str">
        <f>VLOOKUP(B107,CCG_codes_lookup!$A$3:$C$35,2,FALSE)</f>
        <v>NHS Bromley</v>
      </c>
      <c r="D107" s="3" t="str">
        <f>VLOOKUP(B107,CCG_codes_lookup!$A$3:$D$35,4,FALSE)</f>
        <v>South East London STP</v>
      </c>
      <c r="E107">
        <v>2</v>
      </c>
      <c r="F107" s="85" t="s">
        <v>177</v>
      </c>
      <c r="G107" s="3" t="str">
        <f t="shared" si="1"/>
        <v>2</v>
      </c>
      <c r="M107" t="s">
        <v>106</v>
      </c>
      <c r="N107">
        <v>2</v>
      </c>
      <c r="O107">
        <v>1</v>
      </c>
      <c r="P107" s="4">
        <v>55</v>
      </c>
    </row>
    <row r="108" spans="1:16" x14ac:dyDescent="0.25">
      <c r="A108">
        <v>38</v>
      </c>
      <c r="B108" t="s">
        <v>21</v>
      </c>
      <c r="C108" s="3" t="str">
        <f>VLOOKUP(B108,CCG_codes_lookup!$A$3:$C$35,2,FALSE)</f>
        <v>NHS Bromley</v>
      </c>
      <c r="D108" s="3" t="str">
        <f>VLOOKUP(B108,CCG_codes_lookup!$A$3:$D$35,4,FALSE)</f>
        <v>South East London STP</v>
      </c>
      <c r="E108">
        <v>2</v>
      </c>
      <c r="F108" s="85" t="s">
        <v>178</v>
      </c>
      <c r="G108" s="3" t="str">
        <f t="shared" si="1"/>
        <v>2</v>
      </c>
      <c r="M108" t="s">
        <v>106</v>
      </c>
      <c r="N108">
        <v>2</v>
      </c>
      <c r="O108" t="s">
        <v>177</v>
      </c>
      <c r="P108" s="4">
        <v>66</v>
      </c>
    </row>
    <row r="109" spans="1:16" x14ac:dyDescent="0.25">
      <c r="A109">
        <v>32</v>
      </c>
      <c r="B109" t="s">
        <v>21</v>
      </c>
      <c r="C109" s="3" t="str">
        <f>VLOOKUP(B109,CCG_codes_lookup!$A$3:$C$35,2,FALSE)</f>
        <v>NHS Bromley</v>
      </c>
      <c r="D109" s="3" t="str">
        <f>VLOOKUP(B109,CCG_codes_lookup!$A$3:$D$35,4,FALSE)</f>
        <v>South East London STP</v>
      </c>
      <c r="E109" t="s">
        <v>109</v>
      </c>
      <c r="F109" s="58">
        <v>0</v>
      </c>
      <c r="G109" s="3" t="str">
        <f t="shared" si="1"/>
        <v>3+</v>
      </c>
      <c r="M109" t="s">
        <v>106</v>
      </c>
      <c r="N109">
        <v>2</v>
      </c>
      <c r="O109" t="s">
        <v>178</v>
      </c>
      <c r="P109" s="4">
        <v>48</v>
      </c>
    </row>
    <row r="110" spans="1:16" x14ac:dyDescent="0.25">
      <c r="A110">
        <v>19</v>
      </c>
      <c r="B110" t="s">
        <v>21</v>
      </c>
      <c r="C110" s="3" t="str">
        <f>VLOOKUP(B110,CCG_codes_lookup!$A$3:$C$35,2,FALSE)</f>
        <v>NHS Bromley</v>
      </c>
      <c r="D110" s="3" t="str">
        <f>VLOOKUP(B110,CCG_codes_lookup!$A$3:$D$35,4,FALSE)</f>
        <v>South East London STP</v>
      </c>
      <c r="E110" t="s">
        <v>109</v>
      </c>
      <c r="F110" s="58">
        <v>1</v>
      </c>
      <c r="G110" s="3" t="str">
        <f t="shared" si="1"/>
        <v>3+</v>
      </c>
      <c r="M110" t="s">
        <v>106</v>
      </c>
      <c r="N110" t="s">
        <v>109</v>
      </c>
      <c r="O110">
        <v>0</v>
      </c>
      <c r="P110" s="4">
        <v>50</v>
      </c>
    </row>
    <row r="111" spans="1:16" x14ac:dyDescent="0.25">
      <c r="A111">
        <v>38</v>
      </c>
      <c r="B111" t="s">
        <v>21</v>
      </c>
      <c r="C111" s="3" t="str">
        <f>VLOOKUP(B111,CCG_codes_lookup!$A$3:$C$35,2,FALSE)</f>
        <v>NHS Bromley</v>
      </c>
      <c r="D111" s="3" t="str">
        <f>VLOOKUP(B111,CCG_codes_lookup!$A$3:$D$35,4,FALSE)</f>
        <v>South East London STP</v>
      </c>
      <c r="E111" t="s">
        <v>109</v>
      </c>
      <c r="F111" s="85" t="s">
        <v>177</v>
      </c>
      <c r="G111" s="3" t="str">
        <f t="shared" si="1"/>
        <v>3+</v>
      </c>
      <c r="M111" t="s">
        <v>106</v>
      </c>
      <c r="N111" t="s">
        <v>109</v>
      </c>
      <c r="O111">
        <v>1</v>
      </c>
      <c r="P111" s="4">
        <v>25</v>
      </c>
    </row>
    <row r="112" spans="1:16" x14ac:dyDescent="0.25">
      <c r="A112">
        <v>15</v>
      </c>
      <c r="B112" t="s">
        <v>21</v>
      </c>
      <c r="C112" s="3" t="str">
        <f>VLOOKUP(B112,CCG_codes_lookup!$A$3:$C$35,2,FALSE)</f>
        <v>NHS Bromley</v>
      </c>
      <c r="D112" s="3" t="str">
        <f>VLOOKUP(B112,CCG_codes_lookup!$A$3:$D$35,4,FALSE)</f>
        <v>South East London STP</v>
      </c>
      <c r="E112" t="s">
        <v>109</v>
      </c>
      <c r="F112" s="85" t="s">
        <v>178</v>
      </c>
      <c r="G112" s="3" t="str">
        <f t="shared" si="1"/>
        <v>3+</v>
      </c>
      <c r="M112" t="s">
        <v>106</v>
      </c>
      <c r="N112" t="s">
        <v>109</v>
      </c>
      <c r="O112" t="s">
        <v>177</v>
      </c>
      <c r="P112" s="4">
        <v>39</v>
      </c>
    </row>
    <row r="113" spans="1:16" x14ac:dyDescent="0.25">
      <c r="A113">
        <v>1703</v>
      </c>
      <c r="B113" t="s">
        <v>21</v>
      </c>
      <c r="C113" s="3" t="str">
        <f>VLOOKUP(B113,CCG_codes_lookup!$A$3:$C$35,2,FALSE)</f>
        <v>NHS Bromley</v>
      </c>
      <c r="D113" s="3" t="str">
        <f>VLOOKUP(B113,CCG_codes_lookup!$A$3:$D$35,4,FALSE)</f>
        <v>South East London STP</v>
      </c>
      <c r="F113" s="85" t="s">
        <v>174</v>
      </c>
      <c r="G113" s="3" t="str">
        <f t="shared" si="1"/>
        <v>Cases diagnosed prior to 2007 (no Charlson score)</v>
      </c>
      <c r="M113" t="s">
        <v>106</v>
      </c>
      <c r="N113" t="s">
        <v>109</v>
      </c>
      <c r="O113" t="s">
        <v>178</v>
      </c>
      <c r="P113" s="4">
        <v>16</v>
      </c>
    </row>
    <row r="114" spans="1:16" x14ac:dyDescent="0.25">
      <c r="A114">
        <v>998</v>
      </c>
      <c r="B114" t="s">
        <v>21</v>
      </c>
      <c r="C114" s="3" t="str">
        <f>VLOOKUP(B114,CCG_codes_lookup!$A$3:$C$35,2,FALSE)</f>
        <v>NHS Bromley</v>
      </c>
      <c r="D114" s="3" t="str">
        <f>VLOOKUP(B114,CCG_codes_lookup!$A$3:$D$35,4,FALSE)</f>
        <v>South East London STP</v>
      </c>
      <c r="F114" s="85" t="s">
        <v>178</v>
      </c>
      <c r="G114" s="3" t="str">
        <f t="shared" si="1"/>
        <v>Cases diagnosed prior to 2007 (no Charlson score)</v>
      </c>
      <c r="M114" t="s">
        <v>106</v>
      </c>
      <c r="N114" t="s">
        <v>118</v>
      </c>
      <c r="O114" t="s">
        <v>178</v>
      </c>
      <c r="P114" s="4">
        <v>919</v>
      </c>
    </row>
    <row r="115" spans="1:16" x14ac:dyDescent="0.25">
      <c r="A115">
        <v>1079</v>
      </c>
      <c r="B115" t="s">
        <v>21</v>
      </c>
      <c r="C115" s="3" t="str">
        <f>VLOOKUP(B115,CCG_codes_lookup!$A$3:$C$35,2,FALSE)</f>
        <v>NHS Bromley</v>
      </c>
      <c r="D115" s="3" t="str">
        <f>VLOOKUP(B115,CCG_codes_lookup!$A$3:$D$35,4,FALSE)</f>
        <v>South East London STP</v>
      </c>
      <c r="F115" s="58" t="s">
        <v>171</v>
      </c>
      <c r="G115" s="3" t="str">
        <f t="shared" si="1"/>
        <v>Cases diagnosed prior to 2007 (no Charlson score)</v>
      </c>
      <c r="M115" t="s">
        <v>106</v>
      </c>
      <c r="N115" t="s">
        <v>118</v>
      </c>
      <c r="O115" t="s">
        <v>174</v>
      </c>
      <c r="P115" s="4">
        <v>1551</v>
      </c>
    </row>
    <row r="116" spans="1:16" x14ac:dyDescent="0.25">
      <c r="A116">
        <v>526</v>
      </c>
      <c r="B116" t="s">
        <v>24</v>
      </c>
      <c r="C116" s="3" t="str">
        <f>VLOOKUP(B116,CCG_codes_lookup!$A$3:$C$35,2,FALSE)</f>
        <v>NHS Camden</v>
      </c>
      <c r="D116" s="3" t="str">
        <f>VLOOKUP(B116,CCG_codes_lookup!$A$3:$D$35,4,FALSE)</f>
        <v>North Central London STP</v>
      </c>
      <c r="E116">
        <v>0</v>
      </c>
      <c r="F116" s="58">
        <v>0</v>
      </c>
      <c r="G116" s="3" t="str">
        <f t="shared" si="1"/>
        <v>0</v>
      </c>
      <c r="M116" t="s">
        <v>106</v>
      </c>
      <c r="N116" t="s">
        <v>118</v>
      </c>
      <c r="O116" t="s">
        <v>171</v>
      </c>
      <c r="P116" s="4">
        <v>874</v>
      </c>
    </row>
    <row r="117" spans="1:16" x14ac:dyDescent="0.25">
      <c r="A117">
        <v>453</v>
      </c>
      <c r="B117" t="s">
        <v>24</v>
      </c>
      <c r="C117" s="3" t="str">
        <f>VLOOKUP(B117,CCG_codes_lookup!$A$3:$C$35,2,FALSE)</f>
        <v>NHS Camden</v>
      </c>
      <c r="D117" s="3" t="str">
        <f>VLOOKUP(B117,CCG_codes_lookup!$A$3:$D$35,4,FALSE)</f>
        <v>North Central London STP</v>
      </c>
      <c r="E117">
        <v>0</v>
      </c>
      <c r="F117" s="58">
        <v>1</v>
      </c>
      <c r="G117" s="3" t="str">
        <f t="shared" si="1"/>
        <v>0</v>
      </c>
      <c r="M117" t="s">
        <v>119</v>
      </c>
      <c r="P117" s="4">
        <v>219449</v>
      </c>
    </row>
    <row r="118" spans="1:16" x14ac:dyDescent="0.25">
      <c r="A118">
        <v>1223</v>
      </c>
      <c r="B118" t="s">
        <v>24</v>
      </c>
      <c r="C118" s="3" t="str">
        <f>VLOOKUP(B118,CCG_codes_lookup!$A$3:$C$35,2,FALSE)</f>
        <v>NHS Camden</v>
      </c>
      <c r="D118" s="3" t="str">
        <f>VLOOKUP(B118,CCG_codes_lookup!$A$3:$D$35,4,FALSE)</f>
        <v>North Central London STP</v>
      </c>
      <c r="E118">
        <v>0</v>
      </c>
      <c r="F118" s="85" t="s">
        <v>177</v>
      </c>
      <c r="G118" s="3" t="str">
        <f t="shared" si="1"/>
        <v>0</v>
      </c>
      <c r="P118" s="4"/>
    </row>
    <row r="119" spans="1:16" x14ac:dyDescent="0.25">
      <c r="A119">
        <v>966</v>
      </c>
      <c r="B119" t="s">
        <v>24</v>
      </c>
      <c r="C119" s="3" t="str">
        <f>VLOOKUP(B119,CCG_codes_lookup!$A$3:$C$35,2,FALSE)</f>
        <v>NHS Camden</v>
      </c>
      <c r="D119" s="3" t="str">
        <f>VLOOKUP(B119,CCG_codes_lookup!$A$3:$D$35,4,FALSE)</f>
        <v>North Central London STP</v>
      </c>
      <c r="E119">
        <v>0</v>
      </c>
      <c r="F119" s="85" t="s">
        <v>178</v>
      </c>
      <c r="G119" s="3" t="str">
        <f t="shared" si="1"/>
        <v>0</v>
      </c>
    </row>
    <row r="120" spans="1:16" x14ac:dyDescent="0.25">
      <c r="A120">
        <v>51</v>
      </c>
      <c r="B120" t="s">
        <v>24</v>
      </c>
      <c r="C120" s="3" t="str">
        <f>VLOOKUP(B120,CCG_codes_lookup!$A$3:$C$35,2,FALSE)</f>
        <v>NHS Camden</v>
      </c>
      <c r="D120" s="3" t="str">
        <f>VLOOKUP(B120,CCG_codes_lookup!$A$3:$D$35,4,FALSE)</f>
        <v>North Central London STP</v>
      </c>
      <c r="E120">
        <v>1</v>
      </c>
      <c r="F120" s="58">
        <v>0</v>
      </c>
      <c r="G120" s="3" t="str">
        <f t="shared" si="1"/>
        <v>1</v>
      </c>
    </row>
    <row r="121" spans="1:16" x14ac:dyDescent="0.25">
      <c r="A121">
        <v>43</v>
      </c>
      <c r="B121" t="s">
        <v>24</v>
      </c>
      <c r="C121" s="3" t="str">
        <f>VLOOKUP(B121,CCG_codes_lookup!$A$3:$C$35,2,FALSE)</f>
        <v>NHS Camden</v>
      </c>
      <c r="D121" s="3" t="str">
        <f>VLOOKUP(B121,CCG_codes_lookup!$A$3:$D$35,4,FALSE)</f>
        <v>North Central London STP</v>
      </c>
      <c r="E121">
        <v>1</v>
      </c>
      <c r="F121" s="58">
        <v>1</v>
      </c>
      <c r="G121" s="3" t="str">
        <f t="shared" si="1"/>
        <v>1</v>
      </c>
    </row>
    <row r="122" spans="1:16" x14ac:dyDescent="0.25">
      <c r="A122">
        <v>73</v>
      </c>
      <c r="B122" t="s">
        <v>24</v>
      </c>
      <c r="C122" s="3" t="str">
        <f>VLOOKUP(B122,CCG_codes_lookup!$A$3:$C$35,2,FALSE)</f>
        <v>NHS Camden</v>
      </c>
      <c r="D122" s="3" t="str">
        <f>VLOOKUP(B122,CCG_codes_lookup!$A$3:$D$35,4,FALSE)</f>
        <v>North Central London STP</v>
      </c>
      <c r="E122">
        <v>1</v>
      </c>
      <c r="F122" s="85" t="s">
        <v>177</v>
      </c>
      <c r="G122" s="3" t="str">
        <f t="shared" si="1"/>
        <v>1</v>
      </c>
    </row>
    <row r="123" spans="1:16" x14ac:dyDescent="0.25">
      <c r="A123">
        <v>28</v>
      </c>
      <c r="B123" t="s">
        <v>24</v>
      </c>
      <c r="C123" s="3" t="str">
        <f>VLOOKUP(B123,CCG_codes_lookup!$A$3:$C$35,2,FALSE)</f>
        <v>NHS Camden</v>
      </c>
      <c r="D123" s="3" t="str">
        <f>VLOOKUP(B123,CCG_codes_lookup!$A$3:$D$35,4,FALSE)</f>
        <v>North Central London STP</v>
      </c>
      <c r="E123">
        <v>1</v>
      </c>
      <c r="F123" s="85" t="s">
        <v>178</v>
      </c>
      <c r="G123" s="3" t="str">
        <f t="shared" si="1"/>
        <v>1</v>
      </c>
    </row>
    <row r="124" spans="1:16" x14ac:dyDescent="0.25">
      <c r="A124">
        <v>43</v>
      </c>
      <c r="B124" t="s">
        <v>24</v>
      </c>
      <c r="C124" s="3" t="str">
        <f>VLOOKUP(B124,CCG_codes_lookup!$A$3:$C$35,2,FALSE)</f>
        <v>NHS Camden</v>
      </c>
      <c r="D124" s="3" t="str">
        <f>VLOOKUP(B124,CCG_codes_lookup!$A$3:$D$35,4,FALSE)</f>
        <v>North Central London STP</v>
      </c>
      <c r="E124">
        <v>2</v>
      </c>
      <c r="F124" s="58">
        <v>0</v>
      </c>
      <c r="G124" s="3" t="str">
        <f t="shared" si="1"/>
        <v>2</v>
      </c>
    </row>
    <row r="125" spans="1:16" x14ac:dyDescent="0.25">
      <c r="A125">
        <v>17</v>
      </c>
      <c r="B125" t="s">
        <v>24</v>
      </c>
      <c r="C125" s="3" t="str">
        <f>VLOOKUP(B125,CCG_codes_lookup!$A$3:$C$35,2,FALSE)</f>
        <v>NHS Camden</v>
      </c>
      <c r="D125" s="3" t="str">
        <f>VLOOKUP(B125,CCG_codes_lookup!$A$3:$D$35,4,FALSE)</f>
        <v>North Central London STP</v>
      </c>
      <c r="E125">
        <v>2</v>
      </c>
      <c r="F125" s="58">
        <v>1</v>
      </c>
      <c r="G125" s="3" t="str">
        <f t="shared" si="1"/>
        <v>2</v>
      </c>
    </row>
    <row r="126" spans="1:16" x14ac:dyDescent="0.25">
      <c r="A126">
        <v>44</v>
      </c>
      <c r="B126" t="s">
        <v>24</v>
      </c>
      <c r="C126" s="3" t="str">
        <f>VLOOKUP(B126,CCG_codes_lookup!$A$3:$C$35,2,FALSE)</f>
        <v>NHS Camden</v>
      </c>
      <c r="D126" s="3" t="str">
        <f>VLOOKUP(B126,CCG_codes_lookup!$A$3:$D$35,4,FALSE)</f>
        <v>North Central London STP</v>
      </c>
      <c r="E126">
        <v>2</v>
      </c>
      <c r="F126" s="85" t="s">
        <v>177</v>
      </c>
      <c r="G126" s="3" t="str">
        <f t="shared" si="1"/>
        <v>2</v>
      </c>
    </row>
    <row r="127" spans="1:16" x14ac:dyDescent="0.25">
      <c r="A127">
        <v>18</v>
      </c>
      <c r="B127" t="s">
        <v>24</v>
      </c>
      <c r="C127" s="3" t="str">
        <f>VLOOKUP(B127,CCG_codes_lookup!$A$3:$C$35,2,FALSE)</f>
        <v>NHS Camden</v>
      </c>
      <c r="D127" s="3" t="str">
        <f>VLOOKUP(B127,CCG_codes_lookup!$A$3:$D$35,4,FALSE)</f>
        <v>North Central London STP</v>
      </c>
      <c r="E127">
        <v>2</v>
      </c>
      <c r="F127" s="85" t="s">
        <v>178</v>
      </c>
      <c r="G127" s="3" t="str">
        <f t="shared" si="1"/>
        <v>2</v>
      </c>
    </row>
    <row r="128" spans="1:16" x14ac:dyDescent="0.25">
      <c r="A128">
        <v>22</v>
      </c>
      <c r="B128" t="s">
        <v>24</v>
      </c>
      <c r="C128" s="3" t="str">
        <f>VLOOKUP(B128,CCG_codes_lookup!$A$3:$C$35,2,FALSE)</f>
        <v>NHS Camden</v>
      </c>
      <c r="D128" s="3" t="str">
        <f>VLOOKUP(B128,CCG_codes_lookup!$A$3:$D$35,4,FALSE)</f>
        <v>North Central London STP</v>
      </c>
      <c r="E128" t="s">
        <v>109</v>
      </c>
      <c r="F128" s="58">
        <v>0</v>
      </c>
      <c r="G128" s="3" t="str">
        <f t="shared" si="1"/>
        <v>3+</v>
      </c>
    </row>
    <row r="129" spans="1:7" x14ac:dyDescent="0.25">
      <c r="A129">
        <v>20</v>
      </c>
      <c r="B129" t="s">
        <v>24</v>
      </c>
      <c r="C129" s="3" t="str">
        <f>VLOOKUP(B129,CCG_codes_lookup!$A$3:$C$35,2,FALSE)</f>
        <v>NHS Camden</v>
      </c>
      <c r="D129" s="3" t="str">
        <f>VLOOKUP(B129,CCG_codes_lookup!$A$3:$D$35,4,FALSE)</f>
        <v>North Central London STP</v>
      </c>
      <c r="E129" t="s">
        <v>109</v>
      </c>
      <c r="F129" s="58">
        <v>1</v>
      </c>
      <c r="G129" s="3" t="str">
        <f t="shared" si="1"/>
        <v>3+</v>
      </c>
    </row>
    <row r="130" spans="1:7" x14ac:dyDescent="0.25">
      <c r="A130">
        <v>30</v>
      </c>
      <c r="B130" t="s">
        <v>24</v>
      </c>
      <c r="C130" s="3" t="str">
        <f>VLOOKUP(B130,CCG_codes_lookup!$A$3:$C$35,2,FALSE)</f>
        <v>NHS Camden</v>
      </c>
      <c r="D130" s="3" t="str">
        <f>VLOOKUP(B130,CCG_codes_lookup!$A$3:$D$35,4,FALSE)</f>
        <v>North Central London STP</v>
      </c>
      <c r="E130" t="s">
        <v>109</v>
      </c>
      <c r="F130" s="85" t="s">
        <v>177</v>
      </c>
      <c r="G130" s="3" t="str">
        <f t="shared" si="1"/>
        <v>3+</v>
      </c>
    </row>
    <row r="131" spans="1:7" x14ac:dyDescent="0.25">
      <c r="A131">
        <v>13</v>
      </c>
      <c r="B131" t="s">
        <v>24</v>
      </c>
      <c r="C131" s="3" t="str">
        <f>VLOOKUP(B131,CCG_codes_lookup!$A$3:$C$35,2,FALSE)</f>
        <v>NHS Camden</v>
      </c>
      <c r="D131" s="3" t="str">
        <f>VLOOKUP(B131,CCG_codes_lookup!$A$3:$D$35,4,FALSE)</f>
        <v>North Central London STP</v>
      </c>
      <c r="E131" t="s">
        <v>109</v>
      </c>
      <c r="F131" s="85" t="s">
        <v>178</v>
      </c>
      <c r="G131" s="3" t="str">
        <f t="shared" ref="G131:G194" si="2">IF(ISBLANK(E131)=TRUE,"Cases diagnosed prior to 2007 (no Charlson score)",IF(E131=0,"0",IF(E131=1,"1",IF(E131=2,"2",IF(E131="3+","3+","check")))))</f>
        <v>3+</v>
      </c>
    </row>
    <row r="132" spans="1:7" x14ac:dyDescent="0.25">
      <c r="A132">
        <v>1044</v>
      </c>
      <c r="B132" t="s">
        <v>24</v>
      </c>
      <c r="C132" s="3" t="str">
        <f>VLOOKUP(B132,CCG_codes_lookup!$A$3:$C$35,2,FALSE)</f>
        <v>NHS Camden</v>
      </c>
      <c r="D132" s="3" t="str">
        <f>VLOOKUP(B132,CCG_codes_lookup!$A$3:$D$35,4,FALSE)</f>
        <v>North Central London STP</v>
      </c>
      <c r="F132" s="85" t="s">
        <v>174</v>
      </c>
      <c r="G132" s="3" t="str">
        <f t="shared" si="2"/>
        <v>Cases diagnosed prior to 2007 (no Charlson score)</v>
      </c>
    </row>
    <row r="133" spans="1:7" x14ac:dyDescent="0.25">
      <c r="A133">
        <v>481</v>
      </c>
      <c r="B133" t="s">
        <v>24</v>
      </c>
      <c r="C133" s="3" t="str">
        <f>VLOOKUP(B133,CCG_codes_lookup!$A$3:$C$35,2,FALSE)</f>
        <v>NHS Camden</v>
      </c>
      <c r="D133" s="3" t="str">
        <f>VLOOKUP(B133,CCG_codes_lookup!$A$3:$D$35,4,FALSE)</f>
        <v>North Central London STP</v>
      </c>
      <c r="F133" s="85" t="s">
        <v>178</v>
      </c>
      <c r="G133" s="3" t="str">
        <f t="shared" si="2"/>
        <v>Cases diagnosed prior to 2007 (no Charlson score)</v>
      </c>
    </row>
    <row r="134" spans="1:7" x14ac:dyDescent="0.25">
      <c r="A134">
        <v>752</v>
      </c>
      <c r="B134" t="s">
        <v>24</v>
      </c>
      <c r="C134" s="3" t="str">
        <f>VLOOKUP(B134,CCG_codes_lookup!$A$3:$C$35,2,FALSE)</f>
        <v>NHS Camden</v>
      </c>
      <c r="D134" s="3" t="str">
        <f>VLOOKUP(B134,CCG_codes_lookup!$A$3:$D$35,4,FALSE)</f>
        <v>North Central London STP</v>
      </c>
      <c r="F134" s="58" t="s">
        <v>171</v>
      </c>
      <c r="G134" s="3" t="str">
        <f t="shared" si="2"/>
        <v>Cases diagnosed prior to 2007 (no Charlson score)</v>
      </c>
    </row>
    <row r="135" spans="1:7" x14ac:dyDescent="0.25">
      <c r="A135">
        <v>611</v>
      </c>
      <c r="B135" t="s">
        <v>30</v>
      </c>
      <c r="C135" s="3" t="str">
        <f>VLOOKUP(B135,CCG_codes_lookup!$A$3:$C$35,2,FALSE)</f>
        <v>NHS City and Hackney</v>
      </c>
      <c r="D135" s="3" t="str">
        <f>VLOOKUP(B135,CCG_codes_lookup!$A$3:$D$35,4,FALSE)</f>
        <v>North East London STP</v>
      </c>
      <c r="E135">
        <v>0</v>
      </c>
      <c r="F135" s="58">
        <v>0</v>
      </c>
      <c r="G135" s="3" t="str">
        <f t="shared" si="2"/>
        <v>0</v>
      </c>
    </row>
    <row r="136" spans="1:7" x14ac:dyDescent="0.25">
      <c r="A136">
        <v>425</v>
      </c>
      <c r="B136" t="s">
        <v>30</v>
      </c>
      <c r="C136" s="3" t="str">
        <f>VLOOKUP(B136,CCG_codes_lookup!$A$3:$C$35,2,FALSE)</f>
        <v>NHS City and Hackney</v>
      </c>
      <c r="D136" s="3" t="str">
        <f>VLOOKUP(B136,CCG_codes_lookup!$A$3:$D$35,4,FALSE)</f>
        <v>North East London STP</v>
      </c>
      <c r="E136">
        <v>0</v>
      </c>
      <c r="F136" s="58">
        <v>1</v>
      </c>
      <c r="G136" s="3" t="str">
        <f t="shared" si="2"/>
        <v>0</v>
      </c>
    </row>
    <row r="137" spans="1:7" x14ac:dyDescent="0.25">
      <c r="A137">
        <v>1076</v>
      </c>
      <c r="B137" t="s">
        <v>30</v>
      </c>
      <c r="C137" s="3" t="str">
        <f>VLOOKUP(B137,CCG_codes_lookup!$A$3:$C$35,2,FALSE)</f>
        <v>NHS City and Hackney</v>
      </c>
      <c r="D137" s="3" t="str">
        <f>VLOOKUP(B137,CCG_codes_lookup!$A$3:$D$35,4,FALSE)</f>
        <v>North East London STP</v>
      </c>
      <c r="E137">
        <v>0</v>
      </c>
      <c r="F137" s="85" t="s">
        <v>177</v>
      </c>
      <c r="G137" s="3" t="str">
        <f t="shared" si="2"/>
        <v>0</v>
      </c>
    </row>
    <row r="138" spans="1:7" x14ac:dyDescent="0.25">
      <c r="A138">
        <v>877</v>
      </c>
      <c r="B138" t="s">
        <v>30</v>
      </c>
      <c r="C138" s="3" t="str">
        <f>VLOOKUP(B138,CCG_codes_lookup!$A$3:$C$35,2,FALSE)</f>
        <v>NHS City and Hackney</v>
      </c>
      <c r="D138" s="3" t="str">
        <f>VLOOKUP(B138,CCG_codes_lookup!$A$3:$D$35,4,FALSE)</f>
        <v>North East London STP</v>
      </c>
      <c r="E138">
        <v>0</v>
      </c>
      <c r="F138" s="85" t="s">
        <v>178</v>
      </c>
      <c r="G138" s="3" t="str">
        <f t="shared" si="2"/>
        <v>0</v>
      </c>
    </row>
    <row r="139" spans="1:7" x14ac:dyDescent="0.25">
      <c r="A139">
        <v>53</v>
      </c>
      <c r="B139" t="s">
        <v>30</v>
      </c>
      <c r="C139" s="3" t="str">
        <f>VLOOKUP(B139,CCG_codes_lookup!$A$3:$C$35,2,FALSE)</f>
        <v>NHS City and Hackney</v>
      </c>
      <c r="D139" s="3" t="str">
        <f>VLOOKUP(B139,CCG_codes_lookup!$A$3:$D$35,4,FALSE)</f>
        <v>North East London STP</v>
      </c>
      <c r="E139">
        <v>1</v>
      </c>
      <c r="F139" s="58">
        <v>0</v>
      </c>
      <c r="G139" s="3" t="str">
        <f t="shared" si="2"/>
        <v>1</v>
      </c>
    </row>
    <row r="140" spans="1:7" x14ac:dyDescent="0.25">
      <c r="A140">
        <v>47</v>
      </c>
      <c r="B140" t="s">
        <v>30</v>
      </c>
      <c r="C140" s="3" t="str">
        <f>VLOOKUP(B140,CCG_codes_lookup!$A$3:$C$35,2,FALSE)</f>
        <v>NHS City and Hackney</v>
      </c>
      <c r="D140" s="3" t="str">
        <f>VLOOKUP(B140,CCG_codes_lookup!$A$3:$D$35,4,FALSE)</f>
        <v>North East London STP</v>
      </c>
      <c r="E140">
        <v>1</v>
      </c>
      <c r="F140" s="58">
        <v>1</v>
      </c>
      <c r="G140" s="3" t="str">
        <f t="shared" si="2"/>
        <v>1</v>
      </c>
    </row>
    <row r="141" spans="1:7" x14ac:dyDescent="0.25">
      <c r="A141">
        <v>67</v>
      </c>
      <c r="B141" t="s">
        <v>30</v>
      </c>
      <c r="C141" s="3" t="str">
        <f>VLOOKUP(B141,CCG_codes_lookup!$A$3:$C$35,2,FALSE)</f>
        <v>NHS City and Hackney</v>
      </c>
      <c r="D141" s="3" t="str">
        <f>VLOOKUP(B141,CCG_codes_lookup!$A$3:$D$35,4,FALSE)</f>
        <v>North East London STP</v>
      </c>
      <c r="E141">
        <v>1</v>
      </c>
      <c r="F141" s="85" t="s">
        <v>177</v>
      </c>
      <c r="G141" s="3" t="str">
        <f t="shared" si="2"/>
        <v>1</v>
      </c>
    </row>
    <row r="142" spans="1:7" x14ac:dyDescent="0.25">
      <c r="A142">
        <v>41</v>
      </c>
      <c r="B142" t="s">
        <v>30</v>
      </c>
      <c r="C142" s="3" t="str">
        <f>VLOOKUP(B142,CCG_codes_lookup!$A$3:$C$35,2,FALSE)</f>
        <v>NHS City and Hackney</v>
      </c>
      <c r="D142" s="3" t="str">
        <f>VLOOKUP(B142,CCG_codes_lookup!$A$3:$D$35,4,FALSE)</f>
        <v>North East London STP</v>
      </c>
      <c r="E142">
        <v>1</v>
      </c>
      <c r="F142" s="85" t="s">
        <v>178</v>
      </c>
      <c r="G142" s="3" t="str">
        <f t="shared" si="2"/>
        <v>1</v>
      </c>
    </row>
    <row r="143" spans="1:7" x14ac:dyDescent="0.25">
      <c r="A143">
        <v>20</v>
      </c>
      <c r="B143" t="s">
        <v>30</v>
      </c>
      <c r="C143" s="3" t="str">
        <f>VLOOKUP(B143,CCG_codes_lookup!$A$3:$C$35,2,FALSE)</f>
        <v>NHS City and Hackney</v>
      </c>
      <c r="D143" s="3" t="str">
        <f>VLOOKUP(B143,CCG_codes_lookup!$A$3:$D$35,4,FALSE)</f>
        <v>North East London STP</v>
      </c>
      <c r="E143">
        <v>2</v>
      </c>
      <c r="F143" s="58">
        <v>0</v>
      </c>
      <c r="G143" s="3" t="str">
        <f t="shared" si="2"/>
        <v>2</v>
      </c>
    </row>
    <row r="144" spans="1:7" x14ac:dyDescent="0.25">
      <c r="A144">
        <v>22</v>
      </c>
      <c r="B144" t="s">
        <v>30</v>
      </c>
      <c r="C144" s="3" t="str">
        <f>VLOOKUP(B144,CCG_codes_lookup!$A$3:$C$35,2,FALSE)</f>
        <v>NHS City and Hackney</v>
      </c>
      <c r="D144" s="3" t="str">
        <f>VLOOKUP(B144,CCG_codes_lookup!$A$3:$D$35,4,FALSE)</f>
        <v>North East London STP</v>
      </c>
      <c r="E144">
        <v>2</v>
      </c>
      <c r="F144" s="58">
        <v>1</v>
      </c>
      <c r="G144" s="3" t="str">
        <f t="shared" si="2"/>
        <v>2</v>
      </c>
    </row>
    <row r="145" spans="1:7" x14ac:dyDescent="0.25">
      <c r="A145">
        <v>32</v>
      </c>
      <c r="B145" t="s">
        <v>30</v>
      </c>
      <c r="C145" s="3" t="str">
        <f>VLOOKUP(B145,CCG_codes_lookup!$A$3:$C$35,2,FALSE)</f>
        <v>NHS City and Hackney</v>
      </c>
      <c r="D145" s="3" t="str">
        <f>VLOOKUP(B145,CCG_codes_lookup!$A$3:$D$35,4,FALSE)</f>
        <v>North East London STP</v>
      </c>
      <c r="E145">
        <v>2</v>
      </c>
      <c r="F145" s="85" t="s">
        <v>177</v>
      </c>
      <c r="G145" s="3" t="str">
        <f t="shared" si="2"/>
        <v>2</v>
      </c>
    </row>
    <row r="146" spans="1:7" x14ac:dyDescent="0.25">
      <c r="A146">
        <v>10</v>
      </c>
      <c r="B146" t="s">
        <v>30</v>
      </c>
      <c r="C146" s="3" t="str">
        <f>VLOOKUP(B146,CCG_codes_lookup!$A$3:$C$35,2,FALSE)</f>
        <v>NHS City and Hackney</v>
      </c>
      <c r="D146" s="3" t="str">
        <f>VLOOKUP(B146,CCG_codes_lookup!$A$3:$D$35,4,FALSE)</f>
        <v>North East London STP</v>
      </c>
      <c r="E146">
        <v>2</v>
      </c>
      <c r="F146" s="85" t="s">
        <v>178</v>
      </c>
      <c r="G146" s="3" t="str">
        <f t="shared" si="2"/>
        <v>2</v>
      </c>
    </row>
    <row r="147" spans="1:7" x14ac:dyDescent="0.25">
      <c r="A147">
        <v>26</v>
      </c>
      <c r="B147" t="s">
        <v>30</v>
      </c>
      <c r="C147" s="3" t="str">
        <f>VLOOKUP(B147,CCG_codes_lookup!$A$3:$C$35,2,FALSE)</f>
        <v>NHS City and Hackney</v>
      </c>
      <c r="D147" s="3" t="str">
        <f>VLOOKUP(B147,CCG_codes_lookup!$A$3:$D$35,4,FALSE)</f>
        <v>North East London STP</v>
      </c>
      <c r="E147" t="s">
        <v>109</v>
      </c>
      <c r="F147" s="58">
        <v>0</v>
      </c>
      <c r="G147" s="3" t="str">
        <f t="shared" si="2"/>
        <v>3+</v>
      </c>
    </row>
    <row r="148" spans="1:7" x14ac:dyDescent="0.25">
      <c r="A148">
        <v>8</v>
      </c>
      <c r="B148" t="s">
        <v>30</v>
      </c>
      <c r="C148" s="3" t="str">
        <f>VLOOKUP(B148,CCG_codes_lookup!$A$3:$C$35,2,FALSE)</f>
        <v>NHS City and Hackney</v>
      </c>
      <c r="D148" s="3" t="str">
        <f>VLOOKUP(B148,CCG_codes_lookup!$A$3:$D$35,4,FALSE)</f>
        <v>North East London STP</v>
      </c>
      <c r="E148" t="s">
        <v>109</v>
      </c>
      <c r="F148" s="58">
        <v>1</v>
      </c>
      <c r="G148" s="3" t="str">
        <f t="shared" si="2"/>
        <v>3+</v>
      </c>
    </row>
    <row r="149" spans="1:7" x14ac:dyDescent="0.25">
      <c r="A149">
        <v>22</v>
      </c>
      <c r="B149" t="s">
        <v>30</v>
      </c>
      <c r="C149" s="3" t="str">
        <f>VLOOKUP(B149,CCG_codes_lookup!$A$3:$C$35,2,FALSE)</f>
        <v>NHS City and Hackney</v>
      </c>
      <c r="D149" s="3" t="str">
        <f>VLOOKUP(B149,CCG_codes_lookup!$A$3:$D$35,4,FALSE)</f>
        <v>North East London STP</v>
      </c>
      <c r="E149" t="s">
        <v>109</v>
      </c>
      <c r="F149" s="85" t="s">
        <v>177</v>
      </c>
      <c r="G149" s="3" t="str">
        <f t="shared" si="2"/>
        <v>3+</v>
      </c>
    </row>
    <row r="150" spans="1:7" x14ac:dyDescent="0.25">
      <c r="A150">
        <v>9</v>
      </c>
      <c r="B150" t="s">
        <v>30</v>
      </c>
      <c r="C150" s="3" t="str">
        <f>VLOOKUP(B150,CCG_codes_lookup!$A$3:$C$35,2,FALSE)</f>
        <v>NHS City and Hackney</v>
      </c>
      <c r="D150" s="3" t="str">
        <f>VLOOKUP(B150,CCG_codes_lookup!$A$3:$D$35,4,FALSE)</f>
        <v>North East London STP</v>
      </c>
      <c r="E150" t="s">
        <v>109</v>
      </c>
      <c r="F150" s="85" t="s">
        <v>178</v>
      </c>
      <c r="G150" s="3" t="str">
        <f t="shared" si="2"/>
        <v>3+</v>
      </c>
    </row>
    <row r="151" spans="1:7" x14ac:dyDescent="0.25">
      <c r="A151">
        <v>891</v>
      </c>
      <c r="B151" t="s">
        <v>30</v>
      </c>
      <c r="C151" s="3" t="str">
        <f>VLOOKUP(B151,CCG_codes_lookup!$A$3:$C$35,2,FALSE)</f>
        <v>NHS City and Hackney</v>
      </c>
      <c r="D151" s="3" t="str">
        <f>VLOOKUP(B151,CCG_codes_lookup!$A$3:$D$35,4,FALSE)</f>
        <v>North East London STP</v>
      </c>
      <c r="F151" s="85" t="s">
        <v>174</v>
      </c>
      <c r="G151" s="3" t="str">
        <f t="shared" si="2"/>
        <v>Cases diagnosed prior to 2007 (no Charlson score)</v>
      </c>
    </row>
    <row r="152" spans="1:7" x14ac:dyDescent="0.25">
      <c r="A152">
        <v>517</v>
      </c>
      <c r="B152" t="s">
        <v>30</v>
      </c>
      <c r="C152" s="3" t="str">
        <f>VLOOKUP(B152,CCG_codes_lookup!$A$3:$C$35,2,FALSE)</f>
        <v>NHS City and Hackney</v>
      </c>
      <c r="D152" s="3" t="str">
        <f>VLOOKUP(B152,CCG_codes_lookup!$A$3:$D$35,4,FALSE)</f>
        <v>North East London STP</v>
      </c>
      <c r="F152" s="85" t="s">
        <v>178</v>
      </c>
      <c r="G152" s="3" t="str">
        <f t="shared" si="2"/>
        <v>Cases diagnosed prior to 2007 (no Charlson score)</v>
      </c>
    </row>
    <row r="153" spans="1:7" x14ac:dyDescent="0.25">
      <c r="A153">
        <v>525</v>
      </c>
      <c r="B153" t="s">
        <v>30</v>
      </c>
      <c r="C153" s="3" t="str">
        <f>VLOOKUP(B153,CCG_codes_lookup!$A$3:$C$35,2,FALSE)</f>
        <v>NHS City and Hackney</v>
      </c>
      <c r="D153" s="3" t="str">
        <f>VLOOKUP(B153,CCG_codes_lookup!$A$3:$D$35,4,FALSE)</f>
        <v>North East London STP</v>
      </c>
      <c r="F153" s="58" t="s">
        <v>171</v>
      </c>
      <c r="G153" s="3" t="str">
        <f t="shared" si="2"/>
        <v>Cases diagnosed prior to 2007 (no Charlson score)</v>
      </c>
    </row>
    <row r="154" spans="1:7" x14ac:dyDescent="0.25">
      <c r="A154">
        <v>1107</v>
      </c>
      <c r="B154" t="s">
        <v>33</v>
      </c>
      <c r="C154" s="3" t="str">
        <f>VLOOKUP(B154,CCG_codes_lookup!$A$3:$C$35,2,FALSE)</f>
        <v>NHS Croydon</v>
      </c>
      <c r="D154" s="3" t="str">
        <f>VLOOKUP(B154,CCG_codes_lookup!$A$3:$D$35,4,FALSE)</f>
        <v>South West London STP</v>
      </c>
      <c r="E154">
        <v>0</v>
      </c>
      <c r="F154" s="58">
        <v>0</v>
      </c>
      <c r="G154" s="3" t="str">
        <f t="shared" si="2"/>
        <v>0</v>
      </c>
    </row>
    <row r="155" spans="1:7" x14ac:dyDescent="0.25">
      <c r="A155">
        <v>947</v>
      </c>
      <c r="B155" t="s">
        <v>33</v>
      </c>
      <c r="C155" s="3" t="str">
        <f>VLOOKUP(B155,CCG_codes_lookup!$A$3:$C$35,2,FALSE)</f>
        <v>NHS Croydon</v>
      </c>
      <c r="D155" s="3" t="str">
        <f>VLOOKUP(B155,CCG_codes_lookup!$A$3:$D$35,4,FALSE)</f>
        <v>South West London STP</v>
      </c>
      <c r="E155">
        <v>0</v>
      </c>
      <c r="F155" s="58">
        <v>1</v>
      </c>
      <c r="G155" s="3" t="str">
        <f t="shared" si="2"/>
        <v>0</v>
      </c>
    </row>
    <row r="156" spans="1:7" x14ac:dyDescent="0.25">
      <c r="A156">
        <v>2180</v>
      </c>
      <c r="B156" t="s">
        <v>33</v>
      </c>
      <c r="C156" s="3" t="str">
        <f>VLOOKUP(B156,CCG_codes_lookup!$A$3:$C$35,2,FALSE)</f>
        <v>NHS Croydon</v>
      </c>
      <c r="D156" s="3" t="str">
        <f>VLOOKUP(B156,CCG_codes_lookup!$A$3:$D$35,4,FALSE)</f>
        <v>South West London STP</v>
      </c>
      <c r="E156">
        <v>0</v>
      </c>
      <c r="F156" s="85" t="s">
        <v>177</v>
      </c>
      <c r="G156" s="3" t="str">
        <f t="shared" si="2"/>
        <v>0</v>
      </c>
    </row>
    <row r="157" spans="1:7" x14ac:dyDescent="0.25">
      <c r="A157">
        <v>1628</v>
      </c>
      <c r="B157" t="s">
        <v>33</v>
      </c>
      <c r="C157" s="3" t="str">
        <f>VLOOKUP(B157,CCG_codes_lookup!$A$3:$C$35,2,FALSE)</f>
        <v>NHS Croydon</v>
      </c>
      <c r="D157" s="3" t="str">
        <f>VLOOKUP(B157,CCG_codes_lookup!$A$3:$D$35,4,FALSE)</f>
        <v>South West London STP</v>
      </c>
      <c r="E157">
        <v>0</v>
      </c>
      <c r="F157" s="85" t="s">
        <v>178</v>
      </c>
      <c r="G157" s="3" t="str">
        <f t="shared" si="2"/>
        <v>0</v>
      </c>
    </row>
    <row r="158" spans="1:7" x14ac:dyDescent="0.25">
      <c r="A158">
        <v>120</v>
      </c>
      <c r="B158" t="s">
        <v>33</v>
      </c>
      <c r="C158" s="3" t="str">
        <f>VLOOKUP(B158,CCG_codes_lookup!$A$3:$C$35,2,FALSE)</f>
        <v>NHS Croydon</v>
      </c>
      <c r="D158" s="3" t="str">
        <f>VLOOKUP(B158,CCG_codes_lookup!$A$3:$D$35,4,FALSE)</f>
        <v>South West London STP</v>
      </c>
      <c r="E158">
        <v>1</v>
      </c>
      <c r="F158" s="58">
        <v>0</v>
      </c>
      <c r="G158" s="3" t="str">
        <f t="shared" si="2"/>
        <v>1</v>
      </c>
    </row>
    <row r="159" spans="1:7" x14ac:dyDescent="0.25">
      <c r="A159">
        <v>90</v>
      </c>
      <c r="B159" t="s">
        <v>33</v>
      </c>
      <c r="C159" s="3" t="str">
        <f>VLOOKUP(B159,CCG_codes_lookup!$A$3:$C$35,2,FALSE)</f>
        <v>NHS Croydon</v>
      </c>
      <c r="D159" s="3" t="str">
        <f>VLOOKUP(B159,CCG_codes_lookup!$A$3:$D$35,4,FALSE)</f>
        <v>South West London STP</v>
      </c>
      <c r="E159">
        <v>1</v>
      </c>
      <c r="F159" s="58">
        <v>1</v>
      </c>
      <c r="G159" s="3" t="str">
        <f t="shared" si="2"/>
        <v>1</v>
      </c>
    </row>
    <row r="160" spans="1:7" x14ac:dyDescent="0.25">
      <c r="A160">
        <v>154</v>
      </c>
      <c r="B160" t="s">
        <v>33</v>
      </c>
      <c r="C160" s="3" t="str">
        <f>VLOOKUP(B160,CCG_codes_lookup!$A$3:$C$35,2,FALSE)</f>
        <v>NHS Croydon</v>
      </c>
      <c r="D160" s="3" t="str">
        <f>VLOOKUP(B160,CCG_codes_lookup!$A$3:$D$35,4,FALSE)</f>
        <v>South West London STP</v>
      </c>
      <c r="E160">
        <v>1</v>
      </c>
      <c r="F160" s="85" t="s">
        <v>177</v>
      </c>
      <c r="G160" s="3" t="str">
        <f t="shared" si="2"/>
        <v>1</v>
      </c>
    </row>
    <row r="161" spans="1:7" x14ac:dyDescent="0.25">
      <c r="A161">
        <v>94</v>
      </c>
      <c r="B161" t="s">
        <v>33</v>
      </c>
      <c r="C161" s="3" t="str">
        <f>VLOOKUP(B161,CCG_codes_lookup!$A$3:$C$35,2,FALSE)</f>
        <v>NHS Croydon</v>
      </c>
      <c r="D161" s="3" t="str">
        <f>VLOOKUP(B161,CCG_codes_lookup!$A$3:$D$35,4,FALSE)</f>
        <v>South West London STP</v>
      </c>
      <c r="E161">
        <v>1</v>
      </c>
      <c r="F161" s="85" t="s">
        <v>178</v>
      </c>
      <c r="G161" s="3" t="str">
        <f t="shared" si="2"/>
        <v>1</v>
      </c>
    </row>
    <row r="162" spans="1:7" x14ac:dyDescent="0.25">
      <c r="A162">
        <v>64</v>
      </c>
      <c r="B162" t="s">
        <v>33</v>
      </c>
      <c r="C162" s="3" t="str">
        <f>VLOOKUP(B162,CCG_codes_lookup!$A$3:$C$35,2,FALSE)</f>
        <v>NHS Croydon</v>
      </c>
      <c r="D162" s="3" t="str">
        <f>VLOOKUP(B162,CCG_codes_lookup!$A$3:$D$35,4,FALSE)</f>
        <v>South West London STP</v>
      </c>
      <c r="E162">
        <v>2</v>
      </c>
      <c r="F162" s="58">
        <v>0</v>
      </c>
      <c r="G162" s="3" t="str">
        <f t="shared" si="2"/>
        <v>2</v>
      </c>
    </row>
    <row r="163" spans="1:7" x14ac:dyDescent="0.25">
      <c r="A163">
        <v>45</v>
      </c>
      <c r="B163" t="s">
        <v>33</v>
      </c>
      <c r="C163" s="3" t="str">
        <f>VLOOKUP(B163,CCG_codes_lookup!$A$3:$C$35,2,FALSE)</f>
        <v>NHS Croydon</v>
      </c>
      <c r="D163" s="3" t="str">
        <f>VLOOKUP(B163,CCG_codes_lookup!$A$3:$D$35,4,FALSE)</f>
        <v>South West London STP</v>
      </c>
      <c r="E163">
        <v>2</v>
      </c>
      <c r="F163" s="58">
        <v>1</v>
      </c>
      <c r="G163" s="3" t="str">
        <f t="shared" si="2"/>
        <v>2</v>
      </c>
    </row>
    <row r="164" spans="1:7" x14ac:dyDescent="0.25">
      <c r="A164">
        <v>67</v>
      </c>
      <c r="B164" t="s">
        <v>33</v>
      </c>
      <c r="C164" s="3" t="str">
        <f>VLOOKUP(B164,CCG_codes_lookup!$A$3:$C$35,2,FALSE)</f>
        <v>NHS Croydon</v>
      </c>
      <c r="D164" s="3" t="str">
        <f>VLOOKUP(B164,CCG_codes_lookup!$A$3:$D$35,4,FALSE)</f>
        <v>South West London STP</v>
      </c>
      <c r="E164">
        <v>2</v>
      </c>
      <c r="F164" s="85" t="s">
        <v>177</v>
      </c>
      <c r="G164" s="3" t="str">
        <f t="shared" si="2"/>
        <v>2</v>
      </c>
    </row>
    <row r="165" spans="1:7" x14ac:dyDescent="0.25">
      <c r="A165">
        <v>47</v>
      </c>
      <c r="B165" t="s">
        <v>33</v>
      </c>
      <c r="C165" s="3" t="str">
        <f>VLOOKUP(B165,CCG_codes_lookup!$A$3:$C$35,2,FALSE)</f>
        <v>NHS Croydon</v>
      </c>
      <c r="D165" s="3" t="str">
        <f>VLOOKUP(B165,CCG_codes_lookup!$A$3:$D$35,4,FALSE)</f>
        <v>South West London STP</v>
      </c>
      <c r="E165">
        <v>2</v>
      </c>
      <c r="F165" s="85" t="s">
        <v>178</v>
      </c>
      <c r="G165" s="3" t="str">
        <f t="shared" si="2"/>
        <v>2</v>
      </c>
    </row>
    <row r="166" spans="1:7" x14ac:dyDescent="0.25">
      <c r="A166">
        <v>50</v>
      </c>
      <c r="B166" t="s">
        <v>33</v>
      </c>
      <c r="C166" s="3" t="str">
        <f>VLOOKUP(B166,CCG_codes_lookup!$A$3:$C$35,2,FALSE)</f>
        <v>NHS Croydon</v>
      </c>
      <c r="D166" s="3" t="str">
        <f>VLOOKUP(B166,CCG_codes_lookup!$A$3:$D$35,4,FALSE)</f>
        <v>South West London STP</v>
      </c>
      <c r="E166" t="s">
        <v>109</v>
      </c>
      <c r="F166" s="58">
        <v>0</v>
      </c>
      <c r="G166" s="3" t="str">
        <f t="shared" si="2"/>
        <v>3+</v>
      </c>
    </row>
    <row r="167" spans="1:7" x14ac:dyDescent="0.25">
      <c r="A167">
        <v>30</v>
      </c>
      <c r="B167" t="s">
        <v>33</v>
      </c>
      <c r="C167" s="3" t="str">
        <f>VLOOKUP(B167,CCG_codes_lookup!$A$3:$C$35,2,FALSE)</f>
        <v>NHS Croydon</v>
      </c>
      <c r="D167" s="3" t="str">
        <f>VLOOKUP(B167,CCG_codes_lookup!$A$3:$D$35,4,FALSE)</f>
        <v>South West London STP</v>
      </c>
      <c r="E167" t="s">
        <v>109</v>
      </c>
      <c r="F167" s="58">
        <v>1</v>
      </c>
      <c r="G167" s="3" t="str">
        <f t="shared" si="2"/>
        <v>3+</v>
      </c>
    </row>
    <row r="168" spans="1:7" x14ac:dyDescent="0.25">
      <c r="A168">
        <v>47</v>
      </c>
      <c r="B168" t="s">
        <v>33</v>
      </c>
      <c r="C168" s="3" t="str">
        <f>VLOOKUP(B168,CCG_codes_lookup!$A$3:$C$35,2,FALSE)</f>
        <v>NHS Croydon</v>
      </c>
      <c r="D168" s="3" t="str">
        <f>VLOOKUP(B168,CCG_codes_lookup!$A$3:$D$35,4,FALSE)</f>
        <v>South West London STP</v>
      </c>
      <c r="E168" t="s">
        <v>109</v>
      </c>
      <c r="F168" s="85" t="s">
        <v>177</v>
      </c>
      <c r="G168" s="3" t="str">
        <f t="shared" si="2"/>
        <v>3+</v>
      </c>
    </row>
    <row r="169" spans="1:7" x14ac:dyDescent="0.25">
      <c r="A169">
        <v>28</v>
      </c>
      <c r="B169" t="s">
        <v>33</v>
      </c>
      <c r="C169" s="3" t="str">
        <f>VLOOKUP(B169,CCG_codes_lookup!$A$3:$C$35,2,FALSE)</f>
        <v>NHS Croydon</v>
      </c>
      <c r="D169" s="3" t="str">
        <f>VLOOKUP(B169,CCG_codes_lookup!$A$3:$D$35,4,FALSE)</f>
        <v>South West London STP</v>
      </c>
      <c r="E169" t="s">
        <v>109</v>
      </c>
      <c r="F169" s="85" t="s">
        <v>178</v>
      </c>
      <c r="G169" s="3" t="str">
        <f t="shared" si="2"/>
        <v>3+</v>
      </c>
    </row>
    <row r="170" spans="1:7" x14ac:dyDescent="0.25">
      <c r="A170">
        <v>1789</v>
      </c>
      <c r="B170" t="s">
        <v>33</v>
      </c>
      <c r="C170" s="3" t="str">
        <f>VLOOKUP(B170,CCG_codes_lookup!$A$3:$C$35,2,FALSE)</f>
        <v>NHS Croydon</v>
      </c>
      <c r="D170" s="3" t="str">
        <f>VLOOKUP(B170,CCG_codes_lookup!$A$3:$D$35,4,FALSE)</f>
        <v>South West London STP</v>
      </c>
      <c r="F170" s="85" t="s">
        <v>174</v>
      </c>
      <c r="G170" s="3" t="str">
        <f t="shared" si="2"/>
        <v>Cases diagnosed prior to 2007 (no Charlson score)</v>
      </c>
    </row>
    <row r="171" spans="1:7" x14ac:dyDescent="0.25">
      <c r="A171">
        <v>1065</v>
      </c>
      <c r="B171" t="s">
        <v>33</v>
      </c>
      <c r="C171" s="3" t="str">
        <f>VLOOKUP(B171,CCG_codes_lookup!$A$3:$C$35,2,FALSE)</f>
        <v>NHS Croydon</v>
      </c>
      <c r="D171" s="3" t="str">
        <f>VLOOKUP(B171,CCG_codes_lookup!$A$3:$D$35,4,FALSE)</f>
        <v>South West London STP</v>
      </c>
      <c r="F171" s="85" t="s">
        <v>178</v>
      </c>
      <c r="G171" s="3" t="str">
        <f t="shared" si="2"/>
        <v>Cases diagnosed prior to 2007 (no Charlson score)</v>
      </c>
    </row>
    <row r="172" spans="1:7" x14ac:dyDescent="0.25">
      <c r="A172">
        <v>1087</v>
      </c>
      <c r="B172" t="s">
        <v>33</v>
      </c>
      <c r="C172" s="3" t="str">
        <f>VLOOKUP(B172,CCG_codes_lookup!$A$3:$C$35,2,FALSE)</f>
        <v>NHS Croydon</v>
      </c>
      <c r="D172" s="3" t="str">
        <f>VLOOKUP(B172,CCG_codes_lookup!$A$3:$D$35,4,FALSE)</f>
        <v>South West London STP</v>
      </c>
      <c r="F172" s="58" t="s">
        <v>171</v>
      </c>
      <c r="G172" s="3" t="str">
        <f t="shared" si="2"/>
        <v>Cases diagnosed prior to 2007 (no Charlson score)</v>
      </c>
    </row>
    <row r="173" spans="1:7" x14ac:dyDescent="0.25">
      <c r="A173">
        <v>942</v>
      </c>
      <c r="B173" t="s">
        <v>37</v>
      </c>
      <c r="C173" s="3" t="str">
        <f>VLOOKUP(B173,CCG_codes_lookup!$A$3:$C$35,2,FALSE)</f>
        <v>NHS Ealing</v>
      </c>
      <c r="D173" s="3" t="str">
        <f>VLOOKUP(B173,CCG_codes_lookup!$A$3:$D$35,4,FALSE)</f>
        <v>North West London STP</v>
      </c>
      <c r="E173">
        <v>0</v>
      </c>
      <c r="F173" s="58">
        <v>0</v>
      </c>
      <c r="G173" s="3" t="str">
        <f t="shared" si="2"/>
        <v>0</v>
      </c>
    </row>
    <row r="174" spans="1:7" x14ac:dyDescent="0.25">
      <c r="A174">
        <v>729</v>
      </c>
      <c r="B174" t="s">
        <v>37</v>
      </c>
      <c r="C174" s="3" t="str">
        <f>VLOOKUP(B174,CCG_codes_lookup!$A$3:$C$35,2,FALSE)</f>
        <v>NHS Ealing</v>
      </c>
      <c r="D174" s="3" t="str">
        <f>VLOOKUP(B174,CCG_codes_lookup!$A$3:$D$35,4,FALSE)</f>
        <v>North West London STP</v>
      </c>
      <c r="E174">
        <v>0</v>
      </c>
      <c r="F174" s="58">
        <v>1</v>
      </c>
      <c r="G174" s="3" t="str">
        <f t="shared" si="2"/>
        <v>0</v>
      </c>
    </row>
    <row r="175" spans="1:7" x14ac:dyDescent="0.25">
      <c r="A175">
        <v>1613</v>
      </c>
      <c r="B175" t="s">
        <v>37</v>
      </c>
      <c r="C175" s="3" t="str">
        <f>VLOOKUP(B175,CCG_codes_lookup!$A$3:$C$35,2,FALSE)</f>
        <v>NHS Ealing</v>
      </c>
      <c r="D175" s="3" t="str">
        <f>VLOOKUP(B175,CCG_codes_lookup!$A$3:$D$35,4,FALSE)</f>
        <v>North West London STP</v>
      </c>
      <c r="E175">
        <v>0</v>
      </c>
      <c r="F175" s="85" t="s">
        <v>177</v>
      </c>
      <c r="G175" s="3" t="str">
        <f t="shared" si="2"/>
        <v>0</v>
      </c>
    </row>
    <row r="176" spans="1:7" x14ac:dyDescent="0.25">
      <c r="A176">
        <v>1279</v>
      </c>
      <c r="B176" t="s">
        <v>37</v>
      </c>
      <c r="C176" s="3" t="str">
        <f>VLOOKUP(B176,CCG_codes_lookup!$A$3:$C$35,2,FALSE)</f>
        <v>NHS Ealing</v>
      </c>
      <c r="D176" s="3" t="str">
        <f>VLOOKUP(B176,CCG_codes_lookup!$A$3:$D$35,4,FALSE)</f>
        <v>North West London STP</v>
      </c>
      <c r="E176">
        <v>0</v>
      </c>
      <c r="F176" s="85" t="s">
        <v>178</v>
      </c>
      <c r="G176" s="3" t="str">
        <f t="shared" si="2"/>
        <v>0</v>
      </c>
    </row>
    <row r="177" spans="1:7" x14ac:dyDescent="0.25">
      <c r="A177">
        <v>108</v>
      </c>
      <c r="B177" t="s">
        <v>37</v>
      </c>
      <c r="C177" s="3" t="str">
        <f>VLOOKUP(B177,CCG_codes_lookup!$A$3:$C$35,2,FALSE)</f>
        <v>NHS Ealing</v>
      </c>
      <c r="D177" s="3" t="str">
        <f>VLOOKUP(B177,CCG_codes_lookup!$A$3:$D$35,4,FALSE)</f>
        <v>North West London STP</v>
      </c>
      <c r="E177">
        <v>1</v>
      </c>
      <c r="F177" s="58">
        <v>0</v>
      </c>
      <c r="G177" s="3" t="str">
        <f t="shared" si="2"/>
        <v>1</v>
      </c>
    </row>
    <row r="178" spans="1:7" x14ac:dyDescent="0.25">
      <c r="A178">
        <v>68</v>
      </c>
      <c r="B178" t="s">
        <v>37</v>
      </c>
      <c r="C178" s="3" t="str">
        <f>VLOOKUP(B178,CCG_codes_lookup!$A$3:$C$35,2,FALSE)</f>
        <v>NHS Ealing</v>
      </c>
      <c r="D178" s="3" t="str">
        <f>VLOOKUP(B178,CCG_codes_lookup!$A$3:$D$35,4,FALSE)</f>
        <v>North West London STP</v>
      </c>
      <c r="E178">
        <v>1</v>
      </c>
      <c r="F178" s="58">
        <v>1</v>
      </c>
      <c r="G178" s="3" t="str">
        <f t="shared" si="2"/>
        <v>1</v>
      </c>
    </row>
    <row r="179" spans="1:7" x14ac:dyDescent="0.25">
      <c r="A179">
        <v>133</v>
      </c>
      <c r="B179" t="s">
        <v>37</v>
      </c>
      <c r="C179" s="3" t="str">
        <f>VLOOKUP(B179,CCG_codes_lookup!$A$3:$C$35,2,FALSE)</f>
        <v>NHS Ealing</v>
      </c>
      <c r="D179" s="3" t="str">
        <f>VLOOKUP(B179,CCG_codes_lookup!$A$3:$D$35,4,FALSE)</f>
        <v>North West London STP</v>
      </c>
      <c r="E179">
        <v>1</v>
      </c>
      <c r="F179" s="85" t="s">
        <v>177</v>
      </c>
      <c r="G179" s="3" t="str">
        <f t="shared" si="2"/>
        <v>1</v>
      </c>
    </row>
    <row r="180" spans="1:7" x14ac:dyDescent="0.25">
      <c r="A180">
        <v>69</v>
      </c>
      <c r="B180" t="s">
        <v>37</v>
      </c>
      <c r="C180" s="3" t="str">
        <f>VLOOKUP(B180,CCG_codes_lookup!$A$3:$C$35,2,FALSE)</f>
        <v>NHS Ealing</v>
      </c>
      <c r="D180" s="3" t="str">
        <f>VLOOKUP(B180,CCG_codes_lookup!$A$3:$D$35,4,FALSE)</f>
        <v>North West London STP</v>
      </c>
      <c r="E180">
        <v>1</v>
      </c>
      <c r="F180" s="85" t="s">
        <v>178</v>
      </c>
      <c r="G180" s="3" t="str">
        <f t="shared" si="2"/>
        <v>1</v>
      </c>
    </row>
    <row r="181" spans="1:7" x14ac:dyDescent="0.25">
      <c r="A181">
        <v>55</v>
      </c>
      <c r="B181" t="s">
        <v>37</v>
      </c>
      <c r="C181" s="3" t="str">
        <f>VLOOKUP(B181,CCG_codes_lookup!$A$3:$C$35,2,FALSE)</f>
        <v>NHS Ealing</v>
      </c>
      <c r="D181" s="3" t="str">
        <f>VLOOKUP(B181,CCG_codes_lookup!$A$3:$D$35,4,FALSE)</f>
        <v>North West London STP</v>
      </c>
      <c r="E181">
        <v>2</v>
      </c>
      <c r="F181" s="58">
        <v>0</v>
      </c>
      <c r="G181" s="3" t="str">
        <f t="shared" si="2"/>
        <v>2</v>
      </c>
    </row>
    <row r="182" spans="1:7" x14ac:dyDescent="0.25">
      <c r="A182">
        <v>40</v>
      </c>
      <c r="B182" t="s">
        <v>37</v>
      </c>
      <c r="C182" s="3" t="str">
        <f>VLOOKUP(B182,CCG_codes_lookup!$A$3:$C$35,2,FALSE)</f>
        <v>NHS Ealing</v>
      </c>
      <c r="D182" s="3" t="str">
        <f>VLOOKUP(B182,CCG_codes_lookup!$A$3:$D$35,4,FALSE)</f>
        <v>North West London STP</v>
      </c>
      <c r="E182">
        <v>2</v>
      </c>
      <c r="F182" s="58">
        <v>1</v>
      </c>
      <c r="G182" s="3" t="str">
        <f t="shared" si="2"/>
        <v>2</v>
      </c>
    </row>
    <row r="183" spans="1:7" x14ac:dyDescent="0.25">
      <c r="A183">
        <v>55</v>
      </c>
      <c r="B183" t="s">
        <v>37</v>
      </c>
      <c r="C183" s="3" t="str">
        <f>VLOOKUP(B183,CCG_codes_lookup!$A$3:$C$35,2,FALSE)</f>
        <v>NHS Ealing</v>
      </c>
      <c r="D183" s="3" t="str">
        <f>VLOOKUP(B183,CCG_codes_lookup!$A$3:$D$35,4,FALSE)</f>
        <v>North West London STP</v>
      </c>
      <c r="E183">
        <v>2</v>
      </c>
      <c r="F183" s="85" t="s">
        <v>177</v>
      </c>
      <c r="G183" s="3" t="str">
        <f t="shared" si="2"/>
        <v>2</v>
      </c>
    </row>
    <row r="184" spans="1:7" x14ac:dyDescent="0.25">
      <c r="A184">
        <v>22</v>
      </c>
      <c r="B184" t="s">
        <v>37</v>
      </c>
      <c r="C184" s="3" t="str">
        <f>VLOOKUP(B184,CCG_codes_lookup!$A$3:$C$35,2,FALSE)</f>
        <v>NHS Ealing</v>
      </c>
      <c r="D184" s="3" t="str">
        <f>VLOOKUP(B184,CCG_codes_lookup!$A$3:$D$35,4,FALSE)</f>
        <v>North West London STP</v>
      </c>
      <c r="E184">
        <v>2</v>
      </c>
      <c r="F184" s="85" t="s">
        <v>178</v>
      </c>
      <c r="G184" s="3" t="str">
        <f t="shared" si="2"/>
        <v>2</v>
      </c>
    </row>
    <row r="185" spans="1:7" x14ac:dyDescent="0.25">
      <c r="A185">
        <v>56</v>
      </c>
      <c r="B185" t="s">
        <v>37</v>
      </c>
      <c r="C185" s="3" t="str">
        <f>VLOOKUP(B185,CCG_codes_lookup!$A$3:$C$35,2,FALSE)</f>
        <v>NHS Ealing</v>
      </c>
      <c r="D185" s="3" t="str">
        <f>VLOOKUP(B185,CCG_codes_lookup!$A$3:$D$35,4,FALSE)</f>
        <v>North West London STP</v>
      </c>
      <c r="E185" t="s">
        <v>109</v>
      </c>
      <c r="F185" s="58">
        <v>0</v>
      </c>
      <c r="G185" s="3" t="str">
        <f t="shared" si="2"/>
        <v>3+</v>
      </c>
    </row>
    <row r="186" spans="1:7" x14ac:dyDescent="0.25">
      <c r="A186">
        <v>36</v>
      </c>
      <c r="B186" t="s">
        <v>37</v>
      </c>
      <c r="C186" s="3" t="str">
        <f>VLOOKUP(B186,CCG_codes_lookup!$A$3:$C$35,2,FALSE)</f>
        <v>NHS Ealing</v>
      </c>
      <c r="D186" s="3" t="str">
        <f>VLOOKUP(B186,CCG_codes_lookup!$A$3:$D$35,4,FALSE)</f>
        <v>North West London STP</v>
      </c>
      <c r="E186" t="s">
        <v>109</v>
      </c>
      <c r="F186" s="58">
        <v>1</v>
      </c>
      <c r="G186" s="3" t="str">
        <f t="shared" si="2"/>
        <v>3+</v>
      </c>
    </row>
    <row r="187" spans="1:7" x14ac:dyDescent="0.25">
      <c r="A187">
        <v>56</v>
      </c>
      <c r="B187" t="s">
        <v>37</v>
      </c>
      <c r="C187" s="3" t="str">
        <f>VLOOKUP(B187,CCG_codes_lookup!$A$3:$C$35,2,FALSE)</f>
        <v>NHS Ealing</v>
      </c>
      <c r="D187" s="3" t="str">
        <f>VLOOKUP(B187,CCG_codes_lookup!$A$3:$D$35,4,FALSE)</f>
        <v>North West London STP</v>
      </c>
      <c r="E187" t="s">
        <v>109</v>
      </c>
      <c r="F187" s="85" t="s">
        <v>177</v>
      </c>
      <c r="G187" s="3" t="str">
        <f t="shared" si="2"/>
        <v>3+</v>
      </c>
    </row>
    <row r="188" spans="1:7" x14ac:dyDescent="0.25">
      <c r="A188">
        <v>16</v>
      </c>
      <c r="B188" t="s">
        <v>37</v>
      </c>
      <c r="C188" s="3" t="str">
        <f>VLOOKUP(B188,CCG_codes_lookup!$A$3:$C$35,2,FALSE)</f>
        <v>NHS Ealing</v>
      </c>
      <c r="D188" s="3" t="str">
        <f>VLOOKUP(B188,CCG_codes_lookup!$A$3:$D$35,4,FALSE)</f>
        <v>North West London STP</v>
      </c>
      <c r="E188" t="s">
        <v>109</v>
      </c>
      <c r="F188" s="85" t="s">
        <v>178</v>
      </c>
      <c r="G188" s="3" t="str">
        <f t="shared" si="2"/>
        <v>3+</v>
      </c>
    </row>
    <row r="189" spans="1:7" x14ac:dyDescent="0.25">
      <c r="A189">
        <v>1258</v>
      </c>
      <c r="B189" t="s">
        <v>37</v>
      </c>
      <c r="C189" s="3" t="str">
        <f>VLOOKUP(B189,CCG_codes_lookup!$A$3:$C$35,2,FALSE)</f>
        <v>NHS Ealing</v>
      </c>
      <c r="D189" s="3" t="str">
        <f>VLOOKUP(B189,CCG_codes_lookup!$A$3:$D$35,4,FALSE)</f>
        <v>North West London STP</v>
      </c>
      <c r="F189" s="85" t="s">
        <v>174</v>
      </c>
      <c r="G189" s="3" t="str">
        <f t="shared" si="2"/>
        <v>Cases diagnosed prior to 2007 (no Charlson score)</v>
      </c>
    </row>
    <row r="190" spans="1:7" x14ac:dyDescent="0.25">
      <c r="A190">
        <v>747</v>
      </c>
      <c r="B190" t="s">
        <v>37</v>
      </c>
      <c r="C190" s="3" t="str">
        <f>VLOOKUP(B190,CCG_codes_lookup!$A$3:$C$35,2,FALSE)</f>
        <v>NHS Ealing</v>
      </c>
      <c r="D190" s="3" t="str">
        <f>VLOOKUP(B190,CCG_codes_lookup!$A$3:$D$35,4,FALSE)</f>
        <v>North West London STP</v>
      </c>
      <c r="F190" s="85" t="s">
        <v>178</v>
      </c>
      <c r="G190" s="3" t="str">
        <f t="shared" si="2"/>
        <v>Cases diagnosed prior to 2007 (no Charlson score)</v>
      </c>
    </row>
    <row r="191" spans="1:7" x14ac:dyDescent="0.25">
      <c r="A191">
        <v>848</v>
      </c>
      <c r="B191" t="s">
        <v>37</v>
      </c>
      <c r="C191" s="3" t="str">
        <f>VLOOKUP(B191,CCG_codes_lookup!$A$3:$C$35,2,FALSE)</f>
        <v>NHS Ealing</v>
      </c>
      <c r="D191" s="3" t="str">
        <f>VLOOKUP(B191,CCG_codes_lookup!$A$3:$D$35,4,FALSE)</f>
        <v>North West London STP</v>
      </c>
      <c r="F191" s="58" t="s">
        <v>171</v>
      </c>
      <c r="G191" s="3" t="str">
        <f t="shared" si="2"/>
        <v>Cases diagnosed prior to 2007 (no Charlson score)</v>
      </c>
    </row>
    <row r="192" spans="1:7" x14ac:dyDescent="0.25">
      <c r="A192">
        <v>913</v>
      </c>
      <c r="B192" t="s">
        <v>40</v>
      </c>
      <c r="C192" s="3" t="str">
        <f>VLOOKUP(B192,CCG_codes_lookup!$A$3:$C$35,2,FALSE)</f>
        <v>NHS Enfield</v>
      </c>
      <c r="D192" s="3" t="str">
        <f>VLOOKUP(B192,CCG_codes_lookup!$A$3:$D$35,4,FALSE)</f>
        <v>North Central London STP</v>
      </c>
      <c r="E192">
        <v>0</v>
      </c>
      <c r="F192" s="58">
        <v>0</v>
      </c>
      <c r="G192" s="3" t="str">
        <f t="shared" si="2"/>
        <v>0</v>
      </c>
    </row>
    <row r="193" spans="1:7" x14ac:dyDescent="0.25">
      <c r="A193">
        <v>706</v>
      </c>
      <c r="B193" t="s">
        <v>40</v>
      </c>
      <c r="C193" s="3" t="str">
        <f>VLOOKUP(B193,CCG_codes_lookup!$A$3:$C$35,2,FALSE)</f>
        <v>NHS Enfield</v>
      </c>
      <c r="D193" s="3" t="str">
        <f>VLOOKUP(B193,CCG_codes_lookup!$A$3:$D$35,4,FALSE)</f>
        <v>North Central London STP</v>
      </c>
      <c r="E193">
        <v>0</v>
      </c>
      <c r="F193" s="58">
        <v>1</v>
      </c>
      <c r="G193" s="3" t="str">
        <f t="shared" si="2"/>
        <v>0</v>
      </c>
    </row>
    <row r="194" spans="1:7" x14ac:dyDescent="0.25">
      <c r="A194">
        <v>1671</v>
      </c>
      <c r="B194" t="s">
        <v>40</v>
      </c>
      <c r="C194" s="3" t="str">
        <f>VLOOKUP(B194,CCG_codes_lookup!$A$3:$C$35,2,FALSE)</f>
        <v>NHS Enfield</v>
      </c>
      <c r="D194" s="3" t="str">
        <f>VLOOKUP(B194,CCG_codes_lookup!$A$3:$D$35,4,FALSE)</f>
        <v>North Central London STP</v>
      </c>
      <c r="E194">
        <v>0</v>
      </c>
      <c r="F194" s="85" t="s">
        <v>177</v>
      </c>
      <c r="G194" s="3" t="str">
        <f t="shared" si="2"/>
        <v>0</v>
      </c>
    </row>
    <row r="195" spans="1:7" x14ac:dyDescent="0.25">
      <c r="A195">
        <v>1371</v>
      </c>
      <c r="B195" t="s">
        <v>40</v>
      </c>
      <c r="C195" s="3" t="str">
        <f>VLOOKUP(B195,CCG_codes_lookup!$A$3:$C$35,2,FALSE)</f>
        <v>NHS Enfield</v>
      </c>
      <c r="D195" s="3" t="str">
        <f>VLOOKUP(B195,CCG_codes_lookup!$A$3:$D$35,4,FALSE)</f>
        <v>North Central London STP</v>
      </c>
      <c r="E195">
        <v>0</v>
      </c>
      <c r="F195" s="85" t="s">
        <v>178</v>
      </c>
      <c r="G195" s="3" t="str">
        <f t="shared" ref="G195:G258" si="3">IF(ISBLANK(E195)=TRUE,"Cases diagnosed prior to 2007 (no Charlson score)",IF(E195=0,"0",IF(E195=1,"1",IF(E195=2,"2",IF(E195="3+","3+","check")))))</f>
        <v>0</v>
      </c>
    </row>
    <row r="196" spans="1:7" x14ac:dyDescent="0.25">
      <c r="A196">
        <v>95</v>
      </c>
      <c r="B196" t="s">
        <v>40</v>
      </c>
      <c r="C196" s="3" t="str">
        <f>VLOOKUP(B196,CCG_codes_lookup!$A$3:$C$35,2,FALSE)</f>
        <v>NHS Enfield</v>
      </c>
      <c r="D196" s="3" t="str">
        <f>VLOOKUP(B196,CCG_codes_lookup!$A$3:$D$35,4,FALSE)</f>
        <v>North Central London STP</v>
      </c>
      <c r="E196">
        <v>1</v>
      </c>
      <c r="F196" s="58">
        <v>0</v>
      </c>
      <c r="G196" s="3" t="str">
        <f t="shared" si="3"/>
        <v>1</v>
      </c>
    </row>
    <row r="197" spans="1:7" x14ac:dyDescent="0.25">
      <c r="A197">
        <v>80</v>
      </c>
      <c r="B197" t="s">
        <v>40</v>
      </c>
      <c r="C197" s="3" t="str">
        <f>VLOOKUP(B197,CCG_codes_lookup!$A$3:$C$35,2,FALSE)</f>
        <v>NHS Enfield</v>
      </c>
      <c r="D197" s="3" t="str">
        <f>VLOOKUP(B197,CCG_codes_lookup!$A$3:$D$35,4,FALSE)</f>
        <v>North Central London STP</v>
      </c>
      <c r="E197">
        <v>1</v>
      </c>
      <c r="F197" s="58">
        <v>1</v>
      </c>
      <c r="G197" s="3" t="str">
        <f t="shared" si="3"/>
        <v>1</v>
      </c>
    </row>
    <row r="198" spans="1:7" x14ac:dyDescent="0.25">
      <c r="A198">
        <v>149</v>
      </c>
      <c r="B198" t="s">
        <v>40</v>
      </c>
      <c r="C198" s="3" t="str">
        <f>VLOOKUP(B198,CCG_codes_lookup!$A$3:$C$35,2,FALSE)</f>
        <v>NHS Enfield</v>
      </c>
      <c r="D198" s="3" t="str">
        <f>VLOOKUP(B198,CCG_codes_lookup!$A$3:$D$35,4,FALSE)</f>
        <v>North Central London STP</v>
      </c>
      <c r="E198">
        <v>1</v>
      </c>
      <c r="F198" s="85" t="s">
        <v>177</v>
      </c>
      <c r="G198" s="3" t="str">
        <f t="shared" si="3"/>
        <v>1</v>
      </c>
    </row>
    <row r="199" spans="1:7" x14ac:dyDescent="0.25">
      <c r="A199">
        <v>76</v>
      </c>
      <c r="B199" t="s">
        <v>40</v>
      </c>
      <c r="C199" s="3" t="str">
        <f>VLOOKUP(B199,CCG_codes_lookup!$A$3:$C$35,2,FALSE)</f>
        <v>NHS Enfield</v>
      </c>
      <c r="D199" s="3" t="str">
        <f>VLOOKUP(B199,CCG_codes_lookup!$A$3:$D$35,4,FALSE)</f>
        <v>North Central London STP</v>
      </c>
      <c r="E199">
        <v>1</v>
      </c>
      <c r="F199" s="85" t="s">
        <v>178</v>
      </c>
      <c r="G199" s="3" t="str">
        <f t="shared" si="3"/>
        <v>1</v>
      </c>
    </row>
    <row r="200" spans="1:7" x14ac:dyDescent="0.25">
      <c r="A200">
        <v>52</v>
      </c>
      <c r="B200" t="s">
        <v>40</v>
      </c>
      <c r="C200" s="3" t="str">
        <f>VLOOKUP(B200,CCG_codes_lookup!$A$3:$C$35,2,FALSE)</f>
        <v>NHS Enfield</v>
      </c>
      <c r="D200" s="3" t="str">
        <f>VLOOKUP(B200,CCG_codes_lookup!$A$3:$D$35,4,FALSE)</f>
        <v>North Central London STP</v>
      </c>
      <c r="E200">
        <v>2</v>
      </c>
      <c r="F200" s="58">
        <v>0</v>
      </c>
      <c r="G200" s="3" t="str">
        <f t="shared" si="3"/>
        <v>2</v>
      </c>
    </row>
    <row r="201" spans="1:7" x14ac:dyDescent="0.25">
      <c r="A201">
        <v>33</v>
      </c>
      <c r="B201" t="s">
        <v>40</v>
      </c>
      <c r="C201" s="3" t="str">
        <f>VLOOKUP(B201,CCG_codes_lookup!$A$3:$C$35,2,FALSE)</f>
        <v>NHS Enfield</v>
      </c>
      <c r="D201" s="3" t="str">
        <f>VLOOKUP(B201,CCG_codes_lookup!$A$3:$D$35,4,FALSE)</f>
        <v>North Central London STP</v>
      </c>
      <c r="E201">
        <v>2</v>
      </c>
      <c r="F201" s="58">
        <v>1</v>
      </c>
      <c r="G201" s="3" t="str">
        <f t="shared" si="3"/>
        <v>2</v>
      </c>
    </row>
    <row r="202" spans="1:7" x14ac:dyDescent="0.25">
      <c r="A202">
        <v>91</v>
      </c>
      <c r="B202" t="s">
        <v>40</v>
      </c>
      <c r="C202" s="3" t="str">
        <f>VLOOKUP(B202,CCG_codes_lookup!$A$3:$C$35,2,FALSE)</f>
        <v>NHS Enfield</v>
      </c>
      <c r="D202" s="3" t="str">
        <f>VLOOKUP(B202,CCG_codes_lookup!$A$3:$D$35,4,FALSE)</f>
        <v>North Central London STP</v>
      </c>
      <c r="E202">
        <v>2</v>
      </c>
      <c r="F202" s="85" t="s">
        <v>177</v>
      </c>
      <c r="G202" s="3" t="str">
        <f t="shared" si="3"/>
        <v>2</v>
      </c>
    </row>
    <row r="203" spans="1:7" x14ac:dyDescent="0.25">
      <c r="A203">
        <v>32</v>
      </c>
      <c r="B203" t="s">
        <v>40</v>
      </c>
      <c r="C203" s="3" t="str">
        <f>VLOOKUP(B203,CCG_codes_lookup!$A$3:$C$35,2,FALSE)</f>
        <v>NHS Enfield</v>
      </c>
      <c r="D203" s="3" t="str">
        <f>VLOOKUP(B203,CCG_codes_lookup!$A$3:$D$35,4,FALSE)</f>
        <v>North Central London STP</v>
      </c>
      <c r="E203">
        <v>2</v>
      </c>
      <c r="F203" s="85" t="s">
        <v>178</v>
      </c>
      <c r="G203" s="3" t="str">
        <f t="shared" si="3"/>
        <v>2</v>
      </c>
    </row>
    <row r="204" spans="1:7" x14ac:dyDescent="0.25">
      <c r="A204">
        <v>40</v>
      </c>
      <c r="B204" t="s">
        <v>40</v>
      </c>
      <c r="C204" s="3" t="str">
        <f>VLOOKUP(B204,CCG_codes_lookup!$A$3:$C$35,2,FALSE)</f>
        <v>NHS Enfield</v>
      </c>
      <c r="D204" s="3" t="str">
        <f>VLOOKUP(B204,CCG_codes_lookup!$A$3:$D$35,4,FALSE)</f>
        <v>North Central London STP</v>
      </c>
      <c r="E204" t="s">
        <v>109</v>
      </c>
      <c r="F204" s="58">
        <v>0</v>
      </c>
      <c r="G204" s="3" t="str">
        <f t="shared" si="3"/>
        <v>3+</v>
      </c>
    </row>
    <row r="205" spans="1:7" x14ac:dyDescent="0.25">
      <c r="A205">
        <v>39</v>
      </c>
      <c r="B205" t="s">
        <v>40</v>
      </c>
      <c r="C205" s="3" t="str">
        <f>VLOOKUP(B205,CCG_codes_lookup!$A$3:$C$35,2,FALSE)</f>
        <v>NHS Enfield</v>
      </c>
      <c r="D205" s="3" t="str">
        <f>VLOOKUP(B205,CCG_codes_lookup!$A$3:$D$35,4,FALSE)</f>
        <v>North Central London STP</v>
      </c>
      <c r="E205" t="s">
        <v>109</v>
      </c>
      <c r="F205" s="58">
        <v>1</v>
      </c>
      <c r="G205" s="3" t="str">
        <f t="shared" si="3"/>
        <v>3+</v>
      </c>
    </row>
    <row r="206" spans="1:7" x14ac:dyDescent="0.25">
      <c r="A206">
        <v>45</v>
      </c>
      <c r="B206" t="s">
        <v>40</v>
      </c>
      <c r="C206" s="3" t="str">
        <f>VLOOKUP(B206,CCG_codes_lookup!$A$3:$C$35,2,FALSE)</f>
        <v>NHS Enfield</v>
      </c>
      <c r="D206" s="3" t="str">
        <f>VLOOKUP(B206,CCG_codes_lookup!$A$3:$D$35,4,FALSE)</f>
        <v>North Central London STP</v>
      </c>
      <c r="E206" t="s">
        <v>109</v>
      </c>
      <c r="F206" s="85" t="s">
        <v>177</v>
      </c>
      <c r="G206" s="3" t="str">
        <f t="shared" si="3"/>
        <v>3+</v>
      </c>
    </row>
    <row r="207" spans="1:7" x14ac:dyDescent="0.25">
      <c r="A207">
        <v>13</v>
      </c>
      <c r="B207" t="s">
        <v>40</v>
      </c>
      <c r="C207" s="3" t="str">
        <f>VLOOKUP(B207,CCG_codes_lookup!$A$3:$C$35,2,FALSE)</f>
        <v>NHS Enfield</v>
      </c>
      <c r="D207" s="3" t="str">
        <f>VLOOKUP(B207,CCG_codes_lookup!$A$3:$D$35,4,FALSE)</f>
        <v>North Central London STP</v>
      </c>
      <c r="E207" t="s">
        <v>109</v>
      </c>
      <c r="F207" s="85" t="s">
        <v>178</v>
      </c>
      <c r="G207" s="3" t="str">
        <f t="shared" si="3"/>
        <v>3+</v>
      </c>
    </row>
    <row r="208" spans="1:7" x14ac:dyDescent="0.25">
      <c r="A208">
        <v>1290</v>
      </c>
      <c r="B208" t="s">
        <v>40</v>
      </c>
      <c r="C208" s="3" t="str">
        <f>VLOOKUP(B208,CCG_codes_lookup!$A$3:$C$35,2,FALSE)</f>
        <v>NHS Enfield</v>
      </c>
      <c r="D208" s="3" t="str">
        <f>VLOOKUP(B208,CCG_codes_lookup!$A$3:$D$35,4,FALSE)</f>
        <v>North Central London STP</v>
      </c>
      <c r="F208" s="85" t="s">
        <v>174</v>
      </c>
      <c r="G208" s="3" t="str">
        <f t="shared" si="3"/>
        <v>Cases diagnosed prior to 2007 (no Charlson score)</v>
      </c>
    </row>
    <row r="209" spans="1:7" x14ac:dyDescent="0.25">
      <c r="A209">
        <v>779</v>
      </c>
      <c r="B209" t="s">
        <v>40</v>
      </c>
      <c r="C209" s="3" t="str">
        <f>VLOOKUP(B209,CCG_codes_lookup!$A$3:$C$35,2,FALSE)</f>
        <v>NHS Enfield</v>
      </c>
      <c r="D209" s="3" t="str">
        <f>VLOOKUP(B209,CCG_codes_lookup!$A$3:$D$35,4,FALSE)</f>
        <v>North Central London STP</v>
      </c>
      <c r="F209" s="85" t="s">
        <v>178</v>
      </c>
      <c r="G209" s="3" t="str">
        <f t="shared" si="3"/>
        <v>Cases diagnosed prior to 2007 (no Charlson score)</v>
      </c>
    </row>
    <row r="210" spans="1:7" x14ac:dyDescent="0.25">
      <c r="A210">
        <v>825</v>
      </c>
      <c r="B210" t="s">
        <v>40</v>
      </c>
      <c r="C210" s="3" t="str">
        <f>VLOOKUP(B210,CCG_codes_lookup!$A$3:$C$35,2,FALSE)</f>
        <v>NHS Enfield</v>
      </c>
      <c r="D210" s="3" t="str">
        <f>VLOOKUP(B210,CCG_codes_lookup!$A$3:$D$35,4,FALSE)</f>
        <v>North Central London STP</v>
      </c>
      <c r="F210" s="58" t="s">
        <v>171</v>
      </c>
      <c r="G210" s="3" t="str">
        <f t="shared" si="3"/>
        <v>Cases diagnosed prior to 2007 (no Charlson score)</v>
      </c>
    </row>
    <row r="211" spans="1:7" x14ac:dyDescent="0.25">
      <c r="A211">
        <v>653</v>
      </c>
      <c r="B211" t="s">
        <v>61</v>
      </c>
      <c r="C211" s="3" t="str">
        <f>VLOOKUP(B211,CCG_codes_lookup!$A$3:$C$35,2,FALSE)</f>
        <v>NHS Hounslow</v>
      </c>
      <c r="D211" s="3" t="str">
        <f>VLOOKUP(B211,CCG_codes_lookup!$A$3:$D$35,4,FALSE)</f>
        <v>North West London STP</v>
      </c>
      <c r="E211">
        <v>0</v>
      </c>
      <c r="F211" s="58">
        <v>0</v>
      </c>
      <c r="G211" s="3" t="str">
        <f t="shared" si="3"/>
        <v>0</v>
      </c>
    </row>
    <row r="212" spans="1:7" x14ac:dyDescent="0.25">
      <c r="A212">
        <v>574</v>
      </c>
      <c r="B212" t="s">
        <v>61</v>
      </c>
      <c r="C212" s="3" t="str">
        <f>VLOOKUP(B212,CCG_codes_lookup!$A$3:$C$35,2,FALSE)</f>
        <v>NHS Hounslow</v>
      </c>
      <c r="D212" s="3" t="str">
        <f>VLOOKUP(B212,CCG_codes_lookup!$A$3:$D$35,4,FALSE)</f>
        <v>North West London STP</v>
      </c>
      <c r="E212">
        <v>0</v>
      </c>
      <c r="F212" s="58">
        <v>1</v>
      </c>
      <c r="G212" s="3" t="str">
        <f t="shared" si="3"/>
        <v>0</v>
      </c>
    </row>
    <row r="213" spans="1:7" x14ac:dyDescent="0.25">
      <c r="A213">
        <v>1284</v>
      </c>
      <c r="B213" t="s">
        <v>61</v>
      </c>
      <c r="C213" s="3" t="str">
        <f>VLOOKUP(B213,CCG_codes_lookup!$A$3:$C$35,2,FALSE)</f>
        <v>NHS Hounslow</v>
      </c>
      <c r="D213" s="3" t="str">
        <f>VLOOKUP(B213,CCG_codes_lookup!$A$3:$D$35,4,FALSE)</f>
        <v>North West London STP</v>
      </c>
      <c r="E213">
        <v>0</v>
      </c>
      <c r="F213" s="85" t="s">
        <v>177</v>
      </c>
      <c r="G213" s="3" t="str">
        <f t="shared" si="3"/>
        <v>0</v>
      </c>
    </row>
    <row r="214" spans="1:7" x14ac:dyDescent="0.25">
      <c r="A214">
        <v>924</v>
      </c>
      <c r="B214" t="s">
        <v>61</v>
      </c>
      <c r="C214" s="3" t="str">
        <f>VLOOKUP(B214,CCG_codes_lookup!$A$3:$C$35,2,FALSE)</f>
        <v>NHS Hounslow</v>
      </c>
      <c r="D214" s="3" t="str">
        <f>VLOOKUP(B214,CCG_codes_lookup!$A$3:$D$35,4,FALSE)</f>
        <v>North West London STP</v>
      </c>
      <c r="E214">
        <v>0</v>
      </c>
      <c r="F214" s="85" t="s">
        <v>178</v>
      </c>
      <c r="G214" s="3" t="str">
        <f t="shared" si="3"/>
        <v>0</v>
      </c>
    </row>
    <row r="215" spans="1:7" x14ac:dyDescent="0.25">
      <c r="A215">
        <v>74</v>
      </c>
      <c r="B215" t="s">
        <v>61</v>
      </c>
      <c r="C215" s="3" t="str">
        <f>VLOOKUP(B215,CCG_codes_lookup!$A$3:$C$35,2,FALSE)</f>
        <v>NHS Hounslow</v>
      </c>
      <c r="D215" s="3" t="str">
        <f>VLOOKUP(B215,CCG_codes_lookup!$A$3:$D$35,4,FALSE)</f>
        <v>North West London STP</v>
      </c>
      <c r="E215">
        <v>1</v>
      </c>
      <c r="F215" s="58">
        <v>0</v>
      </c>
      <c r="G215" s="3" t="str">
        <f t="shared" si="3"/>
        <v>1</v>
      </c>
    </row>
    <row r="216" spans="1:7" x14ac:dyDescent="0.25">
      <c r="A216">
        <v>55</v>
      </c>
      <c r="B216" t="s">
        <v>61</v>
      </c>
      <c r="C216" s="3" t="str">
        <f>VLOOKUP(B216,CCG_codes_lookup!$A$3:$C$35,2,FALSE)</f>
        <v>NHS Hounslow</v>
      </c>
      <c r="D216" s="3" t="str">
        <f>VLOOKUP(B216,CCG_codes_lookup!$A$3:$D$35,4,FALSE)</f>
        <v>North West London STP</v>
      </c>
      <c r="E216">
        <v>1</v>
      </c>
      <c r="F216" s="58">
        <v>1</v>
      </c>
      <c r="G216" s="3" t="str">
        <f t="shared" si="3"/>
        <v>1</v>
      </c>
    </row>
    <row r="217" spans="1:7" x14ac:dyDescent="0.25">
      <c r="A217">
        <v>110</v>
      </c>
      <c r="B217" t="s">
        <v>61</v>
      </c>
      <c r="C217" s="3" t="str">
        <f>VLOOKUP(B217,CCG_codes_lookup!$A$3:$C$35,2,FALSE)</f>
        <v>NHS Hounslow</v>
      </c>
      <c r="D217" s="3" t="str">
        <f>VLOOKUP(B217,CCG_codes_lookup!$A$3:$D$35,4,FALSE)</f>
        <v>North West London STP</v>
      </c>
      <c r="E217">
        <v>1</v>
      </c>
      <c r="F217" s="85" t="s">
        <v>177</v>
      </c>
      <c r="G217" s="3" t="str">
        <f t="shared" si="3"/>
        <v>1</v>
      </c>
    </row>
    <row r="218" spans="1:7" x14ac:dyDescent="0.25">
      <c r="A218">
        <v>58</v>
      </c>
      <c r="B218" t="s">
        <v>61</v>
      </c>
      <c r="C218" s="3" t="str">
        <f>VLOOKUP(B218,CCG_codes_lookup!$A$3:$C$35,2,FALSE)</f>
        <v>NHS Hounslow</v>
      </c>
      <c r="D218" s="3" t="str">
        <f>VLOOKUP(B218,CCG_codes_lookup!$A$3:$D$35,4,FALSE)</f>
        <v>North West London STP</v>
      </c>
      <c r="E218">
        <v>1</v>
      </c>
      <c r="F218" s="85" t="s">
        <v>178</v>
      </c>
      <c r="G218" s="3" t="str">
        <f t="shared" si="3"/>
        <v>1</v>
      </c>
    </row>
    <row r="219" spans="1:7" x14ac:dyDescent="0.25">
      <c r="A219">
        <v>29</v>
      </c>
      <c r="B219" t="s">
        <v>61</v>
      </c>
      <c r="C219" s="3" t="str">
        <f>VLOOKUP(B219,CCG_codes_lookup!$A$3:$C$35,2,FALSE)</f>
        <v>NHS Hounslow</v>
      </c>
      <c r="D219" s="3" t="str">
        <f>VLOOKUP(B219,CCG_codes_lookup!$A$3:$D$35,4,FALSE)</f>
        <v>North West London STP</v>
      </c>
      <c r="E219">
        <v>2</v>
      </c>
      <c r="F219" s="58">
        <v>0</v>
      </c>
      <c r="G219" s="3" t="str">
        <f t="shared" si="3"/>
        <v>2</v>
      </c>
    </row>
    <row r="220" spans="1:7" x14ac:dyDescent="0.25">
      <c r="A220">
        <v>12</v>
      </c>
      <c r="B220" t="s">
        <v>61</v>
      </c>
      <c r="C220" s="3" t="str">
        <f>VLOOKUP(B220,CCG_codes_lookup!$A$3:$C$35,2,FALSE)</f>
        <v>NHS Hounslow</v>
      </c>
      <c r="D220" s="3" t="str">
        <f>VLOOKUP(B220,CCG_codes_lookup!$A$3:$D$35,4,FALSE)</f>
        <v>North West London STP</v>
      </c>
      <c r="E220">
        <v>2</v>
      </c>
      <c r="F220" s="58">
        <v>1</v>
      </c>
      <c r="G220" s="3" t="str">
        <f t="shared" si="3"/>
        <v>2</v>
      </c>
    </row>
    <row r="221" spans="1:7" x14ac:dyDescent="0.25">
      <c r="A221">
        <v>35</v>
      </c>
      <c r="B221" t="s">
        <v>61</v>
      </c>
      <c r="C221" s="3" t="str">
        <f>VLOOKUP(B221,CCG_codes_lookup!$A$3:$C$35,2,FALSE)</f>
        <v>NHS Hounslow</v>
      </c>
      <c r="D221" s="3" t="str">
        <f>VLOOKUP(B221,CCG_codes_lookup!$A$3:$D$35,4,FALSE)</f>
        <v>North West London STP</v>
      </c>
      <c r="E221">
        <v>2</v>
      </c>
      <c r="F221" s="85" t="s">
        <v>177</v>
      </c>
      <c r="G221" s="3" t="str">
        <f t="shared" si="3"/>
        <v>2</v>
      </c>
    </row>
    <row r="222" spans="1:7" x14ac:dyDescent="0.25">
      <c r="A222">
        <v>22</v>
      </c>
      <c r="B222" t="s">
        <v>61</v>
      </c>
      <c r="C222" s="3" t="str">
        <f>VLOOKUP(B222,CCG_codes_lookup!$A$3:$C$35,2,FALSE)</f>
        <v>NHS Hounslow</v>
      </c>
      <c r="D222" s="3" t="str">
        <f>VLOOKUP(B222,CCG_codes_lookup!$A$3:$D$35,4,FALSE)</f>
        <v>North West London STP</v>
      </c>
      <c r="E222">
        <v>2</v>
      </c>
      <c r="F222" s="85" t="s">
        <v>178</v>
      </c>
      <c r="G222" s="3" t="str">
        <f t="shared" si="3"/>
        <v>2</v>
      </c>
    </row>
    <row r="223" spans="1:7" x14ac:dyDescent="0.25">
      <c r="A223">
        <v>32</v>
      </c>
      <c r="B223" t="s">
        <v>61</v>
      </c>
      <c r="C223" s="3" t="str">
        <f>VLOOKUP(B223,CCG_codes_lookup!$A$3:$C$35,2,FALSE)</f>
        <v>NHS Hounslow</v>
      </c>
      <c r="D223" s="3" t="str">
        <f>VLOOKUP(B223,CCG_codes_lookup!$A$3:$D$35,4,FALSE)</f>
        <v>North West London STP</v>
      </c>
      <c r="E223" t="s">
        <v>109</v>
      </c>
      <c r="F223" s="58">
        <v>0</v>
      </c>
      <c r="G223" s="3" t="str">
        <f t="shared" si="3"/>
        <v>3+</v>
      </c>
    </row>
    <row r="224" spans="1:7" x14ac:dyDescent="0.25">
      <c r="A224">
        <v>13</v>
      </c>
      <c r="B224" t="s">
        <v>61</v>
      </c>
      <c r="C224" s="3" t="str">
        <f>VLOOKUP(B224,CCG_codes_lookup!$A$3:$C$35,2,FALSE)</f>
        <v>NHS Hounslow</v>
      </c>
      <c r="D224" s="3" t="str">
        <f>VLOOKUP(B224,CCG_codes_lookup!$A$3:$D$35,4,FALSE)</f>
        <v>North West London STP</v>
      </c>
      <c r="E224" t="s">
        <v>109</v>
      </c>
      <c r="F224" s="58">
        <v>1</v>
      </c>
      <c r="G224" s="3" t="str">
        <f t="shared" si="3"/>
        <v>3+</v>
      </c>
    </row>
    <row r="225" spans="1:7" x14ac:dyDescent="0.25">
      <c r="A225">
        <v>31</v>
      </c>
      <c r="B225" t="s">
        <v>61</v>
      </c>
      <c r="C225" s="3" t="str">
        <f>VLOOKUP(B225,CCG_codes_lookup!$A$3:$C$35,2,FALSE)</f>
        <v>NHS Hounslow</v>
      </c>
      <c r="D225" s="3" t="str">
        <f>VLOOKUP(B225,CCG_codes_lookup!$A$3:$D$35,4,FALSE)</f>
        <v>North West London STP</v>
      </c>
      <c r="E225" t="s">
        <v>109</v>
      </c>
      <c r="F225" s="85" t="s">
        <v>177</v>
      </c>
      <c r="G225" s="3" t="str">
        <f t="shared" si="3"/>
        <v>3+</v>
      </c>
    </row>
    <row r="226" spans="1:7" x14ac:dyDescent="0.25">
      <c r="A226">
        <v>16</v>
      </c>
      <c r="B226" t="s">
        <v>61</v>
      </c>
      <c r="C226" s="3" t="str">
        <f>VLOOKUP(B226,CCG_codes_lookup!$A$3:$C$35,2,FALSE)</f>
        <v>NHS Hounslow</v>
      </c>
      <c r="D226" s="3" t="str">
        <f>VLOOKUP(B226,CCG_codes_lookup!$A$3:$D$35,4,FALSE)</f>
        <v>North West London STP</v>
      </c>
      <c r="E226" t="s">
        <v>109</v>
      </c>
      <c r="F226" s="85" t="s">
        <v>178</v>
      </c>
      <c r="G226" s="3" t="str">
        <f t="shared" si="3"/>
        <v>3+</v>
      </c>
    </row>
    <row r="227" spans="1:7" x14ac:dyDescent="0.25">
      <c r="A227">
        <v>794</v>
      </c>
      <c r="B227" t="s">
        <v>61</v>
      </c>
      <c r="C227" s="3" t="str">
        <f>VLOOKUP(B227,CCG_codes_lookup!$A$3:$C$35,2,FALSE)</f>
        <v>NHS Hounslow</v>
      </c>
      <c r="D227" s="3" t="str">
        <f>VLOOKUP(B227,CCG_codes_lookup!$A$3:$D$35,4,FALSE)</f>
        <v>North West London STP</v>
      </c>
      <c r="F227" s="85" t="s">
        <v>174</v>
      </c>
      <c r="G227" s="3" t="str">
        <f t="shared" si="3"/>
        <v>Cases diagnosed prior to 2007 (no Charlson score)</v>
      </c>
    </row>
    <row r="228" spans="1:7" x14ac:dyDescent="0.25">
      <c r="A228">
        <v>517</v>
      </c>
      <c r="B228" t="s">
        <v>61</v>
      </c>
      <c r="C228" s="3" t="str">
        <f>VLOOKUP(B228,CCG_codes_lookup!$A$3:$C$35,2,FALSE)</f>
        <v>NHS Hounslow</v>
      </c>
      <c r="D228" s="3" t="str">
        <f>VLOOKUP(B228,CCG_codes_lookup!$A$3:$D$35,4,FALSE)</f>
        <v>North West London STP</v>
      </c>
      <c r="F228" s="85" t="s">
        <v>178</v>
      </c>
      <c r="G228" s="3" t="str">
        <f t="shared" si="3"/>
        <v>Cases diagnosed prior to 2007 (no Charlson score)</v>
      </c>
    </row>
    <row r="229" spans="1:7" x14ac:dyDescent="0.25">
      <c r="A229">
        <v>555</v>
      </c>
      <c r="B229" t="s">
        <v>61</v>
      </c>
      <c r="C229" s="3" t="str">
        <f>VLOOKUP(B229,CCG_codes_lookup!$A$3:$C$35,2,FALSE)</f>
        <v>NHS Hounslow</v>
      </c>
      <c r="D229" s="3" t="str">
        <f>VLOOKUP(B229,CCG_codes_lookup!$A$3:$D$35,4,FALSE)</f>
        <v>North West London STP</v>
      </c>
      <c r="F229" s="58" t="s">
        <v>171</v>
      </c>
      <c r="G229" s="3" t="str">
        <f t="shared" si="3"/>
        <v>Cases diagnosed prior to 2007 (no Charlson score)</v>
      </c>
    </row>
    <row r="230" spans="1:7" x14ac:dyDescent="0.25">
      <c r="A230">
        <v>643</v>
      </c>
      <c r="B230" t="s">
        <v>43</v>
      </c>
      <c r="C230" s="3" t="str">
        <f>VLOOKUP(B230,CCG_codes_lookup!$A$3:$C$35,2,FALSE)</f>
        <v>NHS Greenwich</v>
      </c>
      <c r="D230" s="3" t="str">
        <f>VLOOKUP(B230,CCG_codes_lookup!$A$3:$D$35,4,FALSE)</f>
        <v>South East London STP</v>
      </c>
      <c r="E230">
        <v>0</v>
      </c>
      <c r="F230" s="58">
        <v>0</v>
      </c>
      <c r="G230" s="3" t="str">
        <f t="shared" si="3"/>
        <v>0</v>
      </c>
    </row>
    <row r="231" spans="1:7" x14ac:dyDescent="0.25">
      <c r="A231">
        <v>498</v>
      </c>
      <c r="B231" t="s">
        <v>43</v>
      </c>
      <c r="C231" s="3" t="str">
        <f>VLOOKUP(B231,CCG_codes_lookup!$A$3:$C$35,2,FALSE)</f>
        <v>NHS Greenwich</v>
      </c>
      <c r="D231" s="3" t="str">
        <f>VLOOKUP(B231,CCG_codes_lookup!$A$3:$D$35,4,FALSE)</f>
        <v>South East London STP</v>
      </c>
      <c r="E231">
        <v>0</v>
      </c>
      <c r="F231" s="58">
        <v>1</v>
      </c>
      <c r="G231" s="3" t="str">
        <f t="shared" si="3"/>
        <v>0</v>
      </c>
    </row>
    <row r="232" spans="1:7" x14ac:dyDescent="0.25">
      <c r="A232">
        <v>1298</v>
      </c>
      <c r="B232" t="s">
        <v>43</v>
      </c>
      <c r="C232" s="3" t="str">
        <f>VLOOKUP(B232,CCG_codes_lookup!$A$3:$C$35,2,FALSE)</f>
        <v>NHS Greenwich</v>
      </c>
      <c r="D232" s="3" t="str">
        <f>VLOOKUP(B232,CCG_codes_lookup!$A$3:$D$35,4,FALSE)</f>
        <v>South East London STP</v>
      </c>
      <c r="E232">
        <v>0</v>
      </c>
      <c r="F232" s="85" t="s">
        <v>177</v>
      </c>
      <c r="G232" s="3" t="str">
        <f t="shared" si="3"/>
        <v>0</v>
      </c>
    </row>
    <row r="233" spans="1:7" x14ac:dyDescent="0.25">
      <c r="A233">
        <v>977</v>
      </c>
      <c r="B233" t="s">
        <v>43</v>
      </c>
      <c r="C233" s="3" t="str">
        <f>VLOOKUP(B233,CCG_codes_lookup!$A$3:$C$35,2,FALSE)</f>
        <v>NHS Greenwich</v>
      </c>
      <c r="D233" s="3" t="str">
        <f>VLOOKUP(B233,CCG_codes_lookup!$A$3:$D$35,4,FALSE)</f>
        <v>South East London STP</v>
      </c>
      <c r="E233">
        <v>0</v>
      </c>
      <c r="F233" s="85" t="s">
        <v>178</v>
      </c>
      <c r="G233" s="3" t="str">
        <f t="shared" si="3"/>
        <v>0</v>
      </c>
    </row>
    <row r="234" spans="1:7" x14ac:dyDescent="0.25">
      <c r="A234">
        <v>73</v>
      </c>
      <c r="B234" t="s">
        <v>43</v>
      </c>
      <c r="C234" s="3" t="str">
        <f>VLOOKUP(B234,CCG_codes_lookup!$A$3:$C$35,2,FALSE)</f>
        <v>NHS Greenwich</v>
      </c>
      <c r="D234" s="3" t="str">
        <f>VLOOKUP(B234,CCG_codes_lookup!$A$3:$D$35,4,FALSE)</f>
        <v>South East London STP</v>
      </c>
      <c r="E234">
        <v>1</v>
      </c>
      <c r="F234" s="58">
        <v>0</v>
      </c>
      <c r="G234" s="3" t="str">
        <f t="shared" si="3"/>
        <v>1</v>
      </c>
    </row>
    <row r="235" spans="1:7" x14ac:dyDescent="0.25">
      <c r="A235">
        <v>52</v>
      </c>
      <c r="B235" t="s">
        <v>43</v>
      </c>
      <c r="C235" s="3" t="str">
        <f>VLOOKUP(B235,CCG_codes_lookup!$A$3:$C$35,2,FALSE)</f>
        <v>NHS Greenwich</v>
      </c>
      <c r="D235" s="3" t="str">
        <f>VLOOKUP(B235,CCG_codes_lookup!$A$3:$D$35,4,FALSE)</f>
        <v>South East London STP</v>
      </c>
      <c r="E235">
        <v>1</v>
      </c>
      <c r="F235" s="58">
        <v>1</v>
      </c>
      <c r="G235" s="3" t="str">
        <f t="shared" si="3"/>
        <v>1</v>
      </c>
    </row>
    <row r="236" spans="1:7" x14ac:dyDescent="0.25">
      <c r="A236">
        <v>93</v>
      </c>
      <c r="B236" t="s">
        <v>43</v>
      </c>
      <c r="C236" s="3" t="str">
        <f>VLOOKUP(B236,CCG_codes_lookup!$A$3:$C$35,2,FALSE)</f>
        <v>NHS Greenwich</v>
      </c>
      <c r="D236" s="3" t="str">
        <f>VLOOKUP(B236,CCG_codes_lookup!$A$3:$D$35,4,FALSE)</f>
        <v>South East London STP</v>
      </c>
      <c r="E236">
        <v>1</v>
      </c>
      <c r="F236" s="85" t="s">
        <v>177</v>
      </c>
      <c r="G236" s="3" t="str">
        <f t="shared" si="3"/>
        <v>1</v>
      </c>
    </row>
    <row r="237" spans="1:7" x14ac:dyDescent="0.25">
      <c r="A237">
        <v>43</v>
      </c>
      <c r="B237" t="s">
        <v>43</v>
      </c>
      <c r="C237" s="3" t="str">
        <f>VLOOKUP(B237,CCG_codes_lookup!$A$3:$C$35,2,FALSE)</f>
        <v>NHS Greenwich</v>
      </c>
      <c r="D237" s="3" t="str">
        <f>VLOOKUP(B237,CCG_codes_lookup!$A$3:$D$35,4,FALSE)</f>
        <v>South East London STP</v>
      </c>
      <c r="E237">
        <v>1</v>
      </c>
      <c r="F237" s="85" t="s">
        <v>178</v>
      </c>
      <c r="G237" s="3" t="str">
        <f t="shared" si="3"/>
        <v>1</v>
      </c>
    </row>
    <row r="238" spans="1:7" x14ac:dyDescent="0.25">
      <c r="A238">
        <v>32</v>
      </c>
      <c r="B238" t="s">
        <v>43</v>
      </c>
      <c r="C238" s="3" t="str">
        <f>VLOOKUP(B238,CCG_codes_lookup!$A$3:$C$35,2,FALSE)</f>
        <v>NHS Greenwich</v>
      </c>
      <c r="D238" s="3" t="str">
        <f>VLOOKUP(B238,CCG_codes_lookup!$A$3:$D$35,4,FALSE)</f>
        <v>South East London STP</v>
      </c>
      <c r="E238">
        <v>2</v>
      </c>
      <c r="F238" s="58">
        <v>0</v>
      </c>
      <c r="G238" s="3" t="str">
        <f t="shared" si="3"/>
        <v>2</v>
      </c>
    </row>
    <row r="239" spans="1:7" x14ac:dyDescent="0.25">
      <c r="A239">
        <v>18</v>
      </c>
      <c r="B239" t="s">
        <v>43</v>
      </c>
      <c r="C239" s="3" t="str">
        <f>VLOOKUP(B239,CCG_codes_lookup!$A$3:$C$35,2,FALSE)</f>
        <v>NHS Greenwich</v>
      </c>
      <c r="D239" s="3" t="str">
        <f>VLOOKUP(B239,CCG_codes_lookup!$A$3:$D$35,4,FALSE)</f>
        <v>South East London STP</v>
      </c>
      <c r="E239">
        <v>2</v>
      </c>
      <c r="F239" s="58">
        <v>1</v>
      </c>
      <c r="G239" s="3" t="str">
        <f t="shared" si="3"/>
        <v>2</v>
      </c>
    </row>
    <row r="240" spans="1:7" x14ac:dyDescent="0.25">
      <c r="A240">
        <v>41</v>
      </c>
      <c r="B240" t="s">
        <v>43</v>
      </c>
      <c r="C240" s="3" t="str">
        <f>VLOOKUP(B240,CCG_codes_lookup!$A$3:$C$35,2,FALSE)</f>
        <v>NHS Greenwich</v>
      </c>
      <c r="D240" s="3" t="str">
        <f>VLOOKUP(B240,CCG_codes_lookup!$A$3:$D$35,4,FALSE)</f>
        <v>South East London STP</v>
      </c>
      <c r="E240">
        <v>2</v>
      </c>
      <c r="F240" s="85" t="s">
        <v>177</v>
      </c>
      <c r="G240" s="3" t="str">
        <f t="shared" si="3"/>
        <v>2</v>
      </c>
    </row>
    <row r="241" spans="1:7" x14ac:dyDescent="0.25">
      <c r="A241">
        <v>21</v>
      </c>
      <c r="B241" t="s">
        <v>43</v>
      </c>
      <c r="C241" s="3" t="str">
        <f>VLOOKUP(B241,CCG_codes_lookup!$A$3:$C$35,2,FALSE)</f>
        <v>NHS Greenwich</v>
      </c>
      <c r="D241" s="3" t="str">
        <f>VLOOKUP(B241,CCG_codes_lookup!$A$3:$D$35,4,FALSE)</f>
        <v>South East London STP</v>
      </c>
      <c r="E241">
        <v>2</v>
      </c>
      <c r="F241" s="85" t="s">
        <v>178</v>
      </c>
      <c r="G241" s="3" t="str">
        <f t="shared" si="3"/>
        <v>2</v>
      </c>
    </row>
    <row r="242" spans="1:7" x14ac:dyDescent="0.25">
      <c r="A242">
        <v>27</v>
      </c>
      <c r="B242" t="s">
        <v>43</v>
      </c>
      <c r="C242" s="3" t="str">
        <f>VLOOKUP(B242,CCG_codes_lookup!$A$3:$C$35,2,FALSE)</f>
        <v>NHS Greenwich</v>
      </c>
      <c r="D242" s="3" t="str">
        <f>VLOOKUP(B242,CCG_codes_lookup!$A$3:$D$35,4,FALSE)</f>
        <v>South East London STP</v>
      </c>
      <c r="E242" t="s">
        <v>109</v>
      </c>
      <c r="F242" s="58">
        <v>0</v>
      </c>
      <c r="G242" s="3" t="str">
        <f t="shared" si="3"/>
        <v>3+</v>
      </c>
    </row>
    <row r="243" spans="1:7" x14ac:dyDescent="0.25">
      <c r="A243">
        <v>24</v>
      </c>
      <c r="B243" t="s">
        <v>43</v>
      </c>
      <c r="C243" s="3" t="str">
        <f>VLOOKUP(B243,CCG_codes_lookup!$A$3:$C$35,2,FALSE)</f>
        <v>NHS Greenwich</v>
      </c>
      <c r="D243" s="3" t="str">
        <f>VLOOKUP(B243,CCG_codes_lookup!$A$3:$D$35,4,FALSE)</f>
        <v>South East London STP</v>
      </c>
      <c r="E243" t="s">
        <v>109</v>
      </c>
      <c r="F243" s="58">
        <v>1</v>
      </c>
      <c r="G243" s="3" t="str">
        <f t="shared" si="3"/>
        <v>3+</v>
      </c>
    </row>
    <row r="244" spans="1:7" x14ac:dyDescent="0.25">
      <c r="A244">
        <v>24</v>
      </c>
      <c r="B244" t="s">
        <v>43</v>
      </c>
      <c r="C244" s="3" t="str">
        <f>VLOOKUP(B244,CCG_codes_lookup!$A$3:$C$35,2,FALSE)</f>
        <v>NHS Greenwich</v>
      </c>
      <c r="D244" s="3" t="str">
        <f>VLOOKUP(B244,CCG_codes_lookup!$A$3:$D$35,4,FALSE)</f>
        <v>South East London STP</v>
      </c>
      <c r="E244" t="s">
        <v>109</v>
      </c>
      <c r="F244" s="85" t="s">
        <v>177</v>
      </c>
      <c r="G244" s="3" t="str">
        <f t="shared" si="3"/>
        <v>3+</v>
      </c>
    </row>
    <row r="245" spans="1:7" x14ac:dyDescent="0.25">
      <c r="A245">
        <v>9</v>
      </c>
      <c r="B245" t="s">
        <v>43</v>
      </c>
      <c r="C245" s="3" t="str">
        <f>VLOOKUP(B245,CCG_codes_lookup!$A$3:$C$35,2,FALSE)</f>
        <v>NHS Greenwich</v>
      </c>
      <c r="D245" s="3" t="str">
        <f>VLOOKUP(B245,CCG_codes_lookup!$A$3:$D$35,4,FALSE)</f>
        <v>South East London STP</v>
      </c>
      <c r="E245" t="s">
        <v>109</v>
      </c>
      <c r="F245" s="85" t="s">
        <v>178</v>
      </c>
      <c r="G245" s="3" t="str">
        <f t="shared" si="3"/>
        <v>3+</v>
      </c>
    </row>
    <row r="246" spans="1:7" x14ac:dyDescent="0.25">
      <c r="A246">
        <v>1004</v>
      </c>
      <c r="B246" t="s">
        <v>43</v>
      </c>
      <c r="C246" s="3" t="str">
        <f>VLOOKUP(B246,CCG_codes_lookup!$A$3:$C$35,2,FALSE)</f>
        <v>NHS Greenwich</v>
      </c>
      <c r="D246" s="3" t="str">
        <f>VLOOKUP(B246,CCG_codes_lookup!$A$3:$D$35,4,FALSE)</f>
        <v>South East London STP</v>
      </c>
      <c r="F246" s="85" t="s">
        <v>174</v>
      </c>
      <c r="G246" s="3" t="str">
        <f t="shared" si="3"/>
        <v>Cases diagnosed prior to 2007 (no Charlson score)</v>
      </c>
    </row>
    <row r="247" spans="1:7" x14ac:dyDescent="0.25">
      <c r="A247">
        <v>485</v>
      </c>
      <c r="B247" t="s">
        <v>43</v>
      </c>
      <c r="C247" s="3" t="str">
        <f>VLOOKUP(B247,CCG_codes_lookup!$A$3:$C$35,2,FALSE)</f>
        <v>NHS Greenwich</v>
      </c>
      <c r="D247" s="3" t="str">
        <f>VLOOKUP(B247,CCG_codes_lookup!$A$3:$D$35,4,FALSE)</f>
        <v>South East London STP</v>
      </c>
      <c r="F247" s="85" t="s">
        <v>178</v>
      </c>
      <c r="G247" s="3" t="str">
        <f t="shared" si="3"/>
        <v>Cases diagnosed prior to 2007 (no Charlson score)</v>
      </c>
    </row>
    <row r="248" spans="1:7" x14ac:dyDescent="0.25">
      <c r="A248">
        <v>524</v>
      </c>
      <c r="B248" t="s">
        <v>43</v>
      </c>
      <c r="C248" s="3" t="str">
        <f>VLOOKUP(B248,CCG_codes_lookup!$A$3:$C$35,2,FALSE)</f>
        <v>NHS Greenwich</v>
      </c>
      <c r="D248" s="3" t="str">
        <f>VLOOKUP(B248,CCG_codes_lookup!$A$3:$D$35,4,FALSE)</f>
        <v>South East London STP</v>
      </c>
      <c r="F248" s="58" t="s">
        <v>171</v>
      </c>
      <c r="G248" s="3" t="str">
        <f t="shared" si="3"/>
        <v>Cases diagnosed prior to 2007 (no Charlson score)</v>
      </c>
    </row>
    <row r="249" spans="1:7" x14ac:dyDescent="0.25">
      <c r="A249">
        <v>462</v>
      </c>
      <c r="B249" t="s">
        <v>46</v>
      </c>
      <c r="C249" s="3" t="str">
        <f>VLOOKUP(B249,CCG_codes_lookup!$A$3:$C$35,2,FALSE)</f>
        <v>NHS Hammersmith and Fulham</v>
      </c>
      <c r="D249" s="3" t="str">
        <f>VLOOKUP(B249,CCG_codes_lookup!$A$3:$D$35,4,FALSE)</f>
        <v>North West London STP</v>
      </c>
      <c r="E249">
        <v>0</v>
      </c>
      <c r="F249" s="58">
        <v>0</v>
      </c>
      <c r="G249" s="3" t="str">
        <f t="shared" si="3"/>
        <v>0</v>
      </c>
    </row>
    <row r="250" spans="1:7" x14ac:dyDescent="0.25">
      <c r="A250">
        <v>430</v>
      </c>
      <c r="B250" t="s">
        <v>46</v>
      </c>
      <c r="C250" s="3" t="str">
        <f>VLOOKUP(B250,CCG_codes_lookup!$A$3:$C$35,2,FALSE)</f>
        <v>NHS Hammersmith and Fulham</v>
      </c>
      <c r="D250" s="3" t="str">
        <f>VLOOKUP(B250,CCG_codes_lookup!$A$3:$D$35,4,FALSE)</f>
        <v>North West London STP</v>
      </c>
      <c r="E250">
        <v>0</v>
      </c>
      <c r="F250" s="58">
        <v>1</v>
      </c>
      <c r="G250" s="3" t="str">
        <f t="shared" si="3"/>
        <v>0</v>
      </c>
    </row>
    <row r="251" spans="1:7" x14ac:dyDescent="0.25">
      <c r="A251">
        <v>915</v>
      </c>
      <c r="B251" t="s">
        <v>46</v>
      </c>
      <c r="C251" s="3" t="str">
        <f>VLOOKUP(B251,CCG_codes_lookup!$A$3:$C$35,2,FALSE)</f>
        <v>NHS Hammersmith and Fulham</v>
      </c>
      <c r="D251" s="3" t="str">
        <f>VLOOKUP(B251,CCG_codes_lookup!$A$3:$D$35,4,FALSE)</f>
        <v>North West London STP</v>
      </c>
      <c r="E251">
        <v>0</v>
      </c>
      <c r="F251" s="85" t="s">
        <v>177</v>
      </c>
      <c r="G251" s="3" t="str">
        <f t="shared" si="3"/>
        <v>0</v>
      </c>
    </row>
    <row r="252" spans="1:7" x14ac:dyDescent="0.25">
      <c r="A252">
        <v>730</v>
      </c>
      <c r="B252" t="s">
        <v>46</v>
      </c>
      <c r="C252" s="3" t="str">
        <f>VLOOKUP(B252,CCG_codes_lookup!$A$3:$C$35,2,FALSE)</f>
        <v>NHS Hammersmith and Fulham</v>
      </c>
      <c r="D252" s="3" t="str">
        <f>VLOOKUP(B252,CCG_codes_lookup!$A$3:$D$35,4,FALSE)</f>
        <v>North West London STP</v>
      </c>
      <c r="E252">
        <v>0</v>
      </c>
      <c r="F252" s="85" t="s">
        <v>178</v>
      </c>
      <c r="G252" s="3" t="str">
        <f t="shared" si="3"/>
        <v>0</v>
      </c>
    </row>
    <row r="253" spans="1:7" x14ac:dyDescent="0.25">
      <c r="A253">
        <v>39</v>
      </c>
      <c r="B253" t="s">
        <v>46</v>
      </c>
      <c r="C253" s="3" t="str">
        <f>VLOOKUP(B253,CCG_codes_lookup!$A$3:$C$35,2,FALSE)</f>
        <v>NHS Hammersmith and Fulham</v>
      </c>
      <c r="D253" s="3" t="str">
        <f>VLOOKUP(B253,CCG_codes_lookup!$A$3:$D$35,4,FALSE)</f>
        <v>North West London STP</v>
      </c>
      <c r="E253">
        <v>1</v>
      </c>
      <c r="F253" s="58">
        <v>0</v>
      </c>
      <c r="G253" s="3" t="str">
        <f t="shared" si="3"/>
        <v>1</v>
      </c>
    </row>
    <row r="254" spans="1:7" x14ac:dyDescent="0.25">
      <c r="A254">
        <v>45</v>
      </c>
      <c r="B254" t="s">
        <v>46</v>
      </c>
      <c r="C254" s="3" t="str">
        <f>VLOOKUP(B254,CCG_codes_lookup!$A$3:$C$35,2,FALSE)</f>
        <v>NHS Hammersmith and Fulham</v>
      </c>
      <c r="D254" s="3" t="str">
        <f>VLOOKUP(B254,CCG_codes_lookup!$A$3:$D$35,4,FALSE)</f>
        <v>North West London STP</v>
      </c>
      <c r="E254">
        <v>1</v>
      </c>
      <c r="F254" s="58">
        <v>1</v>
      </c>
      <c r="G254" s="3" t="str">
        <f t="shared" si="3"/>
        <v>1</v>
      </c>
    </row>
    <row r="255" spans="1:7" x14ac:dyDescent="0.25">
      <c r="A255">
        <v>64</v>
      </c>
      <c r="B255" t="s">
        <v>46</v>
      </c>
      <c r="C255" s="3" t="str">
        <f>VLOOKUP(B255,CCG_codes_lookup!$A$3:$C$35,2,FALSE)</f>
        <v>NHS Hammersmith and Fulham</v>
      </c>
      <c r="D255" s="3" t="str">
        <f>VLOOKUP(B255,CCG_codes_lookup!$A$3:$D$35,4,FALSE)</f>
        <v>North West London STP</v>
      </c>
      <c r="E255">
        <v>1</v>
      </c>
      <c r="F255" s="85" t="s">
        <v>177</v>
      </c>
      <c r="G255" s="3" t="str">
        <f t="shared" si="3"/>
        <v>1</v>
      </c>
    </row>
    <row r="256" spans="1:7" x14ac:dyDescent="0.25">
      <c r="A256">
        <v>34</v>
      </c>
      <c r="B256" t="s">
        <v>46</v>
      </c>
      <c r="C256" s="3" t="str">
        <f>VLOOKUP(B256,CCG_codes_lookup!$A$3:$C$35,2,FALSE)</f>
        <v>NHS Hammersmith and Fulham</v>
      </c>
      <c r="D256" s="3" t="str">
        <f>VLOOKUP(B256,CCG_codes_lookup!$A$3:$D$35,4,FALSE)</f>
        <v>North West London STP</v>
      </c>
      <c r="E256">
        <v>1</v>
      </c>
      <c r="F256" s="85" t="s">
        <v>178</v>
      </c>
      <c r="G256" s="3" t="str">
        <f t="shared" si="3"/>
        <v>1</v>
      </c>
    </row>
    <row r="257" spans="1:7" x14ac:dyDescent="0.25">
      <c r="A257">
        <v>26</v>
      </c>
      <c r="B257" t="s">
        <v>46</v>
      </c>
      <c r="C257" s="3" t="str">
        <f>VLOOKUP(B257,CCG_codes_lookup!$A$3:$C$35,2,FALSE)</f>
        <v>NHS Hammersmith and Fulham</v>
      </c>
      <c r="D257" s="3" t="str">
        <f>VLOOKUP(B257,CCG_codes_lookup!$A$3:$D$35,4,FALSE)</f>
        <v>North West London STP</v>
      </c>
      <c r="E257">
        <v>2</v>
      </c>
      <c r="F257" s="58">
        <v>0</v>
      </c>
      <c r="G257" s="3" t="str">
        <f t="shared" si="3"/>
        <v>2</v>
      </c>
    </row>
    <row r="258" spans="1:7" x14ac:dyDescent="0.25">
      <c r="A258">
        <v>22</v>
      </c>
      <c r="B258" t="s">
        <v>46</v>
      </c>
      <c r="C258" s="3" t="str">
        <f>VLOOKUP(B258,CCG_codes_lookup!$A$3:$C$35,2,FALSE)</f>
        <v>NHS Hammersmith and Fulham</v>
      </c>
      <c r="D258" s="3" t="str">
        <f>VLOOKUP(B258,CCG_codes_lookup!$A$3:$D$35,4,FALSE)</f>
        <v>North West London STP</v>
      </c>
      <c r="E258">
        <v>2</v>
      </c>
      <c r="F258" s="58">
        <v>1</v>
      </c>
      <c r="G258" s="3" t="str">
        <f t="shared" si="3"/>
        <v>2</v>
      </c>
    </row>
    <row r="259" spans="1:7" x14ac:dyDescent="0.25">
      <c r="A259">
        <v>27</v>
      </c>
      <c r="B259" t="s">
        <v>46</v>
      </c>
      <c r="C259" s="3" t="str">
        <f>VLOOKUP(B259,CCG_codes_lookup!$A$3:$C$35,2,FALSE)</f>
        <v>NHS Hammersmith and Fulham</v>
      </c>
      <c r="D259" s="3" t="str">
        <f>VLOOKUP(B259,CCG_codes_lookup!$A$3:$D$35,4,FALSE)</f>
        <v>North West London STP</v>
      </c>
      <c r="E259">
        <v>2</v>
      </c>
      <c r="F259" s="85" t="s">
        <v>177</v>
      </c>
      <c r="G259" s="3" t="str">
        <f t="shared" ref="G259:G322" si="4">IF(ISBLANK(E259)=TRUE,"Cases diagnosed prior to 2007 (no Charlson score)",IF(E259=0,"0",IF(E259=1,"1",IF(E259=2,"2",IF(E259="3+","3+","check")))))</f>
        <v>2</v>
      </c>
    </row>
    <row r="260" spans="1:7" x14ac:dyDescent="0.25">
      <c r="A260">
        <v>17</v>
      </c>
      <c r="B260" t="s">
        <v>46</v>
      </c>
      <c r="C260" s="3" t="str">
        <f>VLOOKUP(B260,CCG_codes_lookup!$A$3:$C$35,2,FALSE)</f>
        <v>NHS Hammersmith and Fulham</v>
      </c>
      <c r="D260" s="3" t="str">
        <f>VLOOKUP(B260,CCG_codes_lookup!$A$3:$D$35,4,FALSE)</f>
        <v>North West London STP</v>
      </c>
      <c r="E260">
        <v>2</v>
      </c>
      <c r="F260" s="85" t="s">
        <v>178</v>
      </c>
      <c r="G260" s="3" t="str">
        <f t="shared" si="4"/>
        <v>2</v>
      </c>
    </row>
    <row r="261" spans="1:7" x14ac:dyDescent="0.25">
      <c r="A261">
        <v>17</v>
      </c>
      <c r="B261" t="s">
        <v>46</v>
      </c>
      <c r="C261" s="3" t="str">
        <f>VLOOKUP(B261,CCG_codes_lookup!$A$3:$C$35,2,FALSE)</f>
        <v>NHS Hammersmith and Fulham</v>
      </c>
      <c r="D261" s="3" t="str">
        <f>VLOOKUP(B261,CCG_codes_lookup!$A$3:$D$35,4,FALSE)</f>
        <v>North West London STP</v>
      </c>
      <c r="E261" t="s">
        <v>109</v>
      </c>
      <c r="F261" s="58">
        <v>0</v>
      </c>
      <c r="G261" s="3" t="str">
        <f t="shared" si="4"/>
        <v>3+</v>
      </c>
    </row>
    <row r="262" spans="1:7" x14ac:dyDescent="0.25">
      <c r="A262">
        <v>11</v>
      </c>
      <c r="B262" t="s">
        <v>46</v>
      </c>
      <c r="C262" s="3" t="str">
        <f>VLOOKUP(B262,CCG_codes_lookup!$A$3:$C$35,2,FALSE)</f>
        <v>NHS Hammersmith and Fulham</v>
      </c>
      <c r="D262" s="3" t="str">
        <f>VLOOKUP(B262,CCG_codes_lookup!$A$3:$D$35,4,FALSE)</f>
        <v>North West London STP</v>
      </c>
      <c r="E262" t="s">
        <v>109</v>
      </c>
      <c r="F262" s="58">
        <v>1</v>
      </c>
      <c r="G262" s="3" t="str">
        <f t="shared" si="4"/>
        <v>3+</v>
      </c>
    </row>
    <row r="263" spans="1:7" x14ac:dyDescent="0.25">
      <c r="A263">
        <v>22</v>
      </c>
      <c r="B263" t="s">
        <v>46</v>
      </c>
      <c r="C263" s="3" t="str">
        <f>VLOOKUP(B263,CCG_codes_lookup!$A$3:$C$35,2,FALSE)</f>
        <v>NHS Hammersmith and Fulham</v>
      </c>
      <c r="D263" s="3" t="str">
        <f>VLOOKUP(B263,CCG_codes_lookup!$A$3:$D$35,4,FALSE)</f>
        <v>North West London STP</v>
      </c>
      <c r="E263" t="s">
        <v>109</v>
      </c>
      <c r="F263" s="85" t="s">
        <v>177</v>
      </c>
      <c r="G263" s="3" t="str">
        <f t="shared" si="4"/>
        <v>3+</v>
      </c>
    </row>
    <row r="264" spans="1:7" x14ac:dyDescent="0.25">
      <c r="A264">
        <v>12</v>
      </c>
      <c r="B264" t="s">
        <v>46</v>
      </c>
      <c r="C264" s="3" t="str">
        <f>VLOOKUP(B264,CCG_codes_lookup!$A$3:$C$35,2,FALSE)</f>
        <v>NHS Hammersmith and Fulham</v>
      </c>
      <c r="D264" s="3" t="str">
        <f>VLOOKUP(B264,CCG_codes_lookup!$A$3:$D$35,4,FALSE)</f>
        <v>North West London STP</v>
      </c>
      <c r="E264" t="s">
        <v>109</v>
      </c>
      <c r="F264" s="85" t="s">
        <v>178</v>
      </c>
      <c r="G264" s="3" t="str">
        <f t="shared" si="4"/>
        <v>3+</v>
      </c>
    </row>
    <row r="265" spans="1:7" x14ac:dyDescent="0.25">
      <c r="A265">
        <v>740</v>
      </c>
      <c r="B265" t="s">
        <v>46</v>
      </c>
      <c r="C265" s="3" t="str">
        <f>VLOOKUP(B265,CCG_codes_lookup!$A$3:$C$35,2,FALSE)</f>
        <v>NHS Hammersmith and Fulham</v>
      </c>
      <c r="D265" s="3" t="str">
        <f>VLOOKUP(B265,CCG_codes_lookup!$A$3:$D$35,4,FALSE)</f>
        <v>North West London STP</v>
      </c>
      <c r="F265" s="85" t="s">
        <v>174</v>
      </c>
      <c r="G265" s="3" t="str">
        <f t="shared" si="4"/>
        <v>Cases diagnosed prior to 2007 (no Charlson score)</v>
      </c>
    </row>
    <row r="266" spans="1:7" x14ac:dyDescent="0.25">
      <c r="A266">
        <v>423</v>
      </c>
      <c r="B266" t="s">
        <v>46</v>
      </c>
      <c r="C266" s="3" t="str">
        <f>VLOOKUP(B266,CCG_codes_lookup!$A$3:$C$35,2,FALSE)</f>
        <v>NHS Hammersmith and Fulham</v>
      </c>
      <c r="D266" s="3" t="str">
        <f>VLOOKUP(B266,CCG_codes_lookup!$A$3:$D$35,4,FALSE)</f>
        <v>North West London STP</v>
      </c>
      <c r="F266" s="85" t="s">
        <v>178</v>
      </c>
      <c r="G266" s="3" t="str">
        <f t="shared" si="4"/>
        <v>Cases diagnosed prior to 2007 (no Charlson score)</v>
      </c>
    </row>
    <row r="267" spans="1:7" x14ac:dyDescent="0.25">
      <c r="A267">
        <v>425</v>
      </c>
      <c r="B267" t="s">
        <v>46</v>
      </c>
      <c r="C267" s="3" t="str">
        <f>VLOOKUP(B267,CCG_codes_lookup!$A$3:$C$35,2,FALSE)</f>
        <v>NHS Hammersmith and Fulham</v>
      </c>
      <c r="D267" s="3" t="str">
        <f>VLOOKUP(B267,CCG_codes_lookup!$A$3:$D$35,4,FALSE)</f>
        <v>North West London STP</v>
      </c>
      <c r="F267" s="58" t="s">
        <v>171</v>
      </c>
      <c r="G267" s="3" t="str">
        <f t="shared" si="4"/>
        <v>Cases diagnosed prior to 2007 (no Charlson score)</v>
      </c>
    </row>
    <row r="268" spans="1:7" x14ac:dyDescent="0.25">
      <c r="A268">
        <v>615</v>
      </c>
      <c r="B268" t="s">
        <v>49</v>
      </c>
      <c r="C268" s="3" t="str">
        <f>VLOOKUP(B268,CCG_codes_lookup!$A$3:$C$35,2,FALSE)</f>
        <v>NHS Haringey</v>
      </c>
      <c r="D268" s="3" t="str">
        <f>VLOOKUP(B268,CCG_codes_lookup!$A$3:$D$35,4,FALSE)</f>
        <v>North Central London STP</v>
      </c>
      <c r="E268">
        <v>0</v>
      </c>
      <c r="F268" s="58">
        <v>0</v>
      </c>
      <c r="G268" s="3" t="str">
        <f t="shared" si="4"/>
        <v>0</v>
      </c>
    </row>
    <row r="269" spans="1:7" x14ac:dyDescent="0.25">
      <c r="A269">
        <v>464</v>
      </c>
      <c r="B269" t="s">
        <v>49</v>
      </c>
      <c r="C269" s="3" t="str">
        <f>VLOOKUP(B269,CCG_codes_lookup!$A$3:$C$35,2,FALSE)</f>
        <v>NHS Haringey</v>
      </c>
      <c r="D269" s="3" t="str">
        <f>VLOOKUP(B269,CCG_codes_lookup!$A$3:$D$35,4,FALSE)</f>
        <v>North Central London STP</v>
      </c>
      <c r="E269">
        <v>0</v>
      </c>
      <c r="F269" s="58">
        <v>1</v>
      </c>
      <c r="G269" s="3" t="str">
        <f t="shared" si="4"/>
        <v>0</v>
      </c>
    </row>
    <row r="270" spans="1:7" x14ac:dyDescent="0.25">
      <c r="A270">
        <v>1286</v>
      </c>
      <c r="B270" t="s">
        <v>49</v>
      </c>
      <c r="C270" s="3" t="str">
        <f>VLOOKUP(B270,CCG_codes_lookup!$A$3:$C$35,2,FALSE)</f>
        <v>NHS Haringey</v>
      </c>
      <c r="D270" s="3" t="str">
        <f>VLOOKUP(B270,CCG_codes_lookup!$A$3:$D$35,4,FALSE)</f>
        <v>North Central London STP</v>
      </c>
      <c r="E270">
        <v>0</v>
      </c>
      <c r="F270" s="85" t="s">
        <v>177</v>
      </c>
      <c r="G270" s="3" t="str">
        <f t="shared" si="4"/>
        <v>0</v>
      </c>
    </row>
    <row r="271" spans="1:7" x14ac:dyDescent="0.25">
      <c r="A271">
        <v>1004</v>
      </c>
      <c r="B271" t="s">
        <v>49</v>
      </c>
      <c r="C271" s="3" t="str">
        <f>VLOOKUP(B271,CCG_codes_lookup!$A$3:$C$35,2,FALSE)</f>
        <v>NHS Haringey</v>
      </c>
      <c r="D271" s="3" t="str">
        <f>VLOOKUP(B271,CCG_codes_lookup!$A$3:$D$35,4,FALSE)</f>
        <v>North Central London STP</v>
      </c>
      <c r="E271">
        <v>0</v>
      </c>
      <c r="F271" s="85" t="s">
        <v>178</v>
      </c>
      <c r="G271" s="3" t="str">
        <f t="shared" si="4"/>
        <v>0</v>
      </c>
    </row>
    <row r="272" spans="1:7" x14ac:dyDescent="0.25">
      <c r="A272">
        <v>54</v>
      </c>
      <c r="B272" t="s">
        <v>49</v>
      </c>
      <c r="C272" s="3" t="str">
        <f>VLOOKUP(B272,CCG_codes_lookup!$A$3:$C$35,2,FALSE)</f>
        <v>NHS Haringey</v>
      </c>
      <c r="D272" s="3" t="str">
        <f>VLOOKUP(B272,CCG_codes_lookup!$A$3:$D$35,4,FALSE)</f>
        <v>North Central London STP</v>
      </c>
      <c r="E272">
        <v>1</v>
      </c>
      <c r="F272" s="58">
        <v>0</v>
      </c>
      <c r="G272" s="3" t="str">
        <f t="shared" si="4"/>
        <v>1</v>
      </c>
    </row>
    <row r="273" spans="1:7" x14ac:dyDescent="0.25">
      <c r="A273">
        <v>49</v>
      </c>
      <c r="B273" t="s">
        <v>49</v>
      </c>
      <c r="C273" s="3" t="str">
        <f>VLOOKUP(B273,CCG_codes_lookup!$A$3:$C$35,2,FALSE)</f>
        <v>NHS Haringey</v>
      </c>
      <c r="D273" s="3" t="str">
        <f>VLOOKUP(B273,CCG_codes_lookup!$A$3:$D$35,4,FALSE)</f>
        <v>North Central London STP</v>
      </c>
      <c r="E273">
        <v>1</v>
      </c>
      <c r="F273" s="58">
        <v>1</v>
      </c>
      <c r="G273" s="3" t="str">
        <f t="shared" si="4"/>
        <v>1</v>
      </c>
    </row>
    <row r="274" spans="1:7" x14ac:dyDescent="0.25">
      <c r="A274">
        <v>95</v>
      </c>
      <c r="B274" t="s">
        <v>49</v>
      </c>
      <c r="C274" s="3" t="str">
        <f>VLOOKUP(B274,CCG_codes_lookup!$A$3:$C$35,2,FALSE)</f>
        <v>NHS Haringey</v>
      </c>
      <c r="D274" s="3" t="str">
        <f>VLOOKUP(B274,CCG_codes_lookup!$A$3:$D$35,4,FALSE)</f>
        <v>North Central London STP</v>
      </c>
      <c r="E274">
        <v>1</v>
      </c>
      <c r="F274" s="85" t="s">
        <v>177</v>
      </c>
      <c r="G274" s="3" t="str">
        <f t="shared" si="4"/>
        <v>1</v>
      </c>
    </row>
    <row r="275" spans="1:7" x14ac:dyDescent="0.25">
      <c r="A275">
        <v>42</v>
      </c>
      <c r="B275" t="s">
        <v>49</v>
      </c>
      <c r="C275" s="3" t="str">
        <f>VLOOKUP(B275,CCG_codes_lookup!$A$3:$C$35,2,FALSE)</f>
        <v>NHS Haringey</v>
      </c>
      <c r="D275" s="3" t="str">
        <f>VLOOKUP(B275,CCG_codes_lookup!$A$3:$D$35,4,FALSE)</f>
        <v>North Central London STP</v>
      </c>
      <c r="E275">
        <v>1</v>
      </c>
      <c r="F275" s="85" t="s">
        <v>178</v>
      </c>
      <c r="G275" s="3" t="str">
        <f t="shared" si="4"/>
        <v>1</v>
      </c>
    </row>
    <row r="276" spans="1:7" x14ac:dyDescent="0.25">
      <c r="A276">
        <v>32</v>
      </c>
      <c r="B276" t="s">
        <v>49</v>
      </c>
      <c r="C276" s="3" t="str">
        <f>VLOOKUP(B276,CCG_codes_lookup!$A$3:$C$35,2,FALSE)</f>
        <v>NHS Haringey</v>
      </c>
      <c r="D276" s="3" t="str">
        <f>VLOOKUP(B276,CCG_codes_lookup!$A$3:$D$35,4,FALSE)</f>
        <v>North Central London STP</v>
      </c>
      <c r="E276">
        <v>2</v>
      </c>
      <c r="F276" s="58">
        <v>0</v>
      </c>
      <c r="G276" s="3" t="str">
        <f t="shared" si="4"/>
        <v>2</v>
      </c>
    </row>
    <row r="277" spans="1:7" x14ac:dyDescent="0.25">
      <c r="A277">
        <v>27</v>
      </c>
      <c r="B277" t="s">
        <v>49</v>
      </c>
      <c r="C277" s="3" t="str">
        <f>VLOOKUP(B277,CCG_codes_lookup!$A$3:$C$35,2,FALSE)</f>
        <v>NHS Haringey</v>
      </c>
      <c r="D277" s="3" t="str">
        <f>VLOOKUP(B277,CCG_codes_lookup!$A$3:$D$35,4,FALSE)</f>
        <v>North Central London STP</v>
      </c>
      <c r="E277">
        <v>2</v>
      </c>
      <c r="F277" s="58">
        <v>1</v>
      </c>
      <c r="G277" s="3" t="str">
        <f t="shared" si="4"/>
        <v>2</v>
      </c>
    </row>
    <row r="278" spans="1:7" x14ac:dyDescent="0.25">
      <c r="A278">
        <v>40</v>
      </c>
      <c r="B278" t="s">
        <v>49</v>
      </c>
      <c r="C278" s="3" t="str">
        <f>VLOOKUP(B278,CCG_codes_lookup!$A$3:$C$35,2,FALSE)</f>
        <v>NHS Haringey</v>
      </c>
      <c r="D278" s="3" t="str">
        <f>VLOOKUP(B278,CCG_codes_lookup!$A$3:$D$35,4,FALSE)</f>
        <v>North Central London STP</v>
      </c>
      <c r="E278">
        <v>2</v>
      </c>
      <c r="F278" s="85" t="s">
        <v>177</v>
      </c>
      <c r="G278" s="3" t="str">
        <f t="shared" si="4"/>
        <v>2</v>
      </c>
    </row>
    <row r="279" spans="1:7" x14ac:dyDescent="0.25">
      <c r="A279">
        <v>14</v>
      </c>
      <c r="B279" t="s">
        <v>49</v>
      </c>
      <c r="C279" s="3" t="str">
        <f>VLOOKUP(B279,CCG_codes_lookup!$A$3:$C$35,2,FALSE)</f>
        <v>NHS Haringey</v>
      </c>
      <c r="D279" s="3" t="str">
        <f>VLOOKUP(B279,CCG_codes_lookup!$A$3:$D$35,4,FALSE)</f>
        <v>North Central London STP</v>
      </c>
      <c r="E279">
        <v>2</v>
      </c>
      <c r="F279" s="85" t="s">
        <v>178</v>
      </c>
      <c r="G279" s="3" t="str">
        <f t="shared" si="4"/>
        <v>2</v>
      </c>
    </row>
    <row r="280" spans="1:7" x14ac:dyDescent="0.25">
      <c r="A280">
        <v>33</v>
      </c>
      <c r="B280" t="s">
        <v>49</v>
      </c>
      <c r="C280" s="3" t="str">
        <f>VLOOKUP(B280,CCG_codes_lookup!$A$3:$C$35,2,FALSE)</f>
        <v>NHS Haringey</v>
      </c>
      <c r="D280" s="3" t="str">
        <f>VLOOKUP(B280,CCG_codes_lookup!$A$3:$D$35,4,FALSE)</f>
        <v>North Central London STP</v>
      </c>
      <c r="E280" t="s">
        <v>109</v>
      </c>
      <c r="F280" s="58">
        <v>0</v>
      </c>
      <c r="G280" s="3" t="str">
        <f t="shared" si="4"/>
        <v>3+</v>
      </c>
    </row>
    <row r="281" spans="1:7" x14ac:dyDescent="0.25">
      <c r="A281">
        <v>14</v>
      </c>
      <c r="B281" t="s">
        <v>49</v>
      </c>
      <c r="C281" s="3" t="str">
        <f>VLOOKUP(B281,CCG_codes_lookup!$A$3:$C$35,2,FALSE)</f>
        <v>NHS Haringey</v>
      </c>
      <c r="D281" s="3" t="str">
        <f>VLOOKUP(B281,CCG_codes_lookup!$A$3:$D$35,4,FALSE)</f>
        <v>North Central London STP</v>
      </c>
      <c r="E281" t="s">
        <v>109</v>
      </c>
      <c r="F281" s="58">
        <v>1</v>
      </c>
      <c r="G281" s="3" t="str">
        <f t="shared" si="4"/>
        <v>3+</v>
      </c>
    </row>
    <row r="282" spans="1:7" x14ac:dyDescent="0.25">
      <c r="A282">
        <v>29</v>
      </c>
      <c r="B282" t="s">
        <v>49</v>
      </c>
      <c r="C282" s="3" t="str">
        <f>VLOOKUP(B282,CCG_codes_lookup!$A$3:$C$35,2,FALSE)</f>
        <v>NHS Haringey</v>
      </c>
      <c r="D282" s="3" t="str">
        <f>VLOOKUP(B282,CCG_codes_lookup!$A$3:$D$35,4,FALSE)</f>
        <v>North Central London STP</v>
      </c>
      <c r="E282" t="s">
        <v>109</v>
      </c>
      <c r="F282" s="85" t="s">
        <v>177</v>
      </c>
      <c r="G282" s="3" t="str">
        <f t="shared" si="4"/>
        <v>3+</v>
      </c>
    </row>
    <row r="283" spans="1:7" x14ac:dyDescent="0.25">
      <c r="A283">
        <v>7</v>
      </c>
      <c r="B283" t="s">
        <v>49</v>
      </c>
      <c r="C283" s="3" t="str">
        <f>VLOOKUP(B283,CCG_codes_lookup!$A$3:$C$35,2,FALSE)</f>
        <v>NHS Haringey</v>
      </c>
      <c r="D283" s="3" t="str">
        <f>VLOOKUP(B283,CCG_codes_lookup!$A$3:$D$35,4,FALSE)</f>
        <v>North Central London STP</v>
      </c>
      <c r="E283" t="s">
        <v>109</v>
      </c>
      <c r="F283" s="85" t="s">
        <v>178</v>
      </c>
      <c r="G283" s="3" t="str">
        <f t="shared" si="4"/>
        <v>3+</v>
      </c>
    </row>
    <row r="284" spans="1:7" x14ac:dyDescent="0.25">
      <c r="A284">
        <v>990</v>
      </c>
      <c r="B284" t="s">
        <v>49</v>
      </c>
      <c r="C284" s="3" t="str">
        <f>VLOOKUP(B284,CCG_codes_lookup!$A$3:$C$35,2,FALSE)</f>
        <v>NHS Haringey</v>
      </c>
      <c r="D284" s="3" t="str">
        <f>VLOOKUP(B284,CCG_codes_lookup!$A$3:$D$35,4,FALSE)</f>
        <v>North Central London STP</v>
      </c>
      <c r="F284" s="85" t="s">
        <v>174</v>
      </c>
      <c r="G284" s="3" t="str">
        <f t="shared" si="4"/>
        <v>Cases diagnosed prior to 2007 (no Charlson score)</v>
      </c>
    </row>
    <row r="285" spans="1:7" x14ac:dyDescent="0.25">
      <c r="A285">
        <v>494</v>
      </c>
      <c r="B285" t="s">
        <v>49</v>
      </c>
      <c r="C285" s="3" t="str">
        <f>VLOOKUP(B285,CCG_codes_lookup!$A$3:$C$35,2,FALSE)</f>
        <v>NHS Haringey</v>
      </c>
      <c r="D285" s="3" t="str">
        <f>VLOOKUP(B285,CCG_codes_lookup!$A$3:$D$35,4,FALSE)</f>
        <v>North Central London STP</v>
      </c>
      <c r="F285" s="85" t="s">
        <v>178</v>
      </c>
      <c r="G285" s="3" t="str">
        <f t="shared" si="4"/>
        <v>Cases diagnosed prior to 2007 (no Charlson score)</v>
      </c>
    </row>
    <row r="286" spans="1:7" x14ac:dyDescent="0.25">
      <c r="A286">
        <v>615</v>
      </c>
      <c r="B286" t="s">
        <v>49</v>
      </c>
      <c r="C286" s="3" t="str">
        <f>VLOOKUP(B286,CCG_codes_lookup!$A$3:$C$35,2,FALSE)</f>
        <v>NHS Haringey</v>
      </c>
      <c r="D286" s="3" t="str">
        <f>VLOOKUP(B286,CCG_codes_lookup!$A$3:$D$35,4,FALSE)</f>
        <v>North Central London STP</v>
      </c>
      <c r="F286" s="58" t="s">
        <v>171</v>
      </c>
      <c r="G286" s="3" t="str">
        <f t="shared" si="4"/>
        <v>Cases diagnosed prior to 2007 (no Charlson score)</v>
      </c>
    </row>
    <row r="287" spans="1:7" x14ac:dyDescent="0.25">
      <c r="A287">
        <v>699</v>
      </c>
      <c r="B287" t="s">
        <v>52</v>
      </c>
      <c r="C287" s="3" t="str">
        <f>VLOOKUP(B287,CCG_codes_lookup!$A$3:$C$35,2,FALSE)</f>
        <v>NHS Harrow</v>
      </c>
      <c r="D287" s="3" t="str">
        <f>VLOOKUP(B287,CCG_codes_lookup!$A$3:$D$35,4,FALSE)</f>
        <v>North West London STP</v>
      </c>
      <c r="E287">
        <v>0</v>
      </c>
      <c r="F287" s="58">
        <v>0</v>
      </c>
      <c r="G287" s="3" t="str">
        <f t="shared" si="4"/>
        <v>0</v>
      </c>
    </row>
    <row r="288" spans="1:7" x14ac:dyDescent="0.25">
      <c r="A288">
        <v>512</v>
      </c>
      <c r="B288" t="s">
        <v>52</v>
      </c>
      <c r="C288" s="3" t="str">
        <f>VLOOKUP(B288,CCG_codes_lookup!$A$3:$C$35,2,FALSE)</f>
        <v>NHS Harrow</v>
      </c>
      <c r="D288" s="3" t="str">
        <f>VLOOKUP(B288,CCG_codes_lookup!$A$3:$D$35,4,FALSE)</f>
        <v>North West London STP</v>
      </c>
      <c r="E288">
        <v>0</v>
      </c>
      <c r="F288" s="58">
        <v>1</v>
      </c>
      <c r="G288" s="3" t="str">
        <f t="shared" si="4"/>
        <v>0</v>
      </c>
    </row>
    <row r="289" spans="1:7" x14ac:dyDescent="0.25">
      <c r="A289">
        <v>1344</v>
      </c>
      <c r="B289" t="s">
        <v>52</v>
      </c>
      <c r="C289" s="3" t="str">
        <f>VLOOKUP(B289,CCG_codes_lookup!$A$3:$C$35,2,FALSE)</f>
        <v>NHS Harrow</v>
      </c>
      <c r="D289" s="3" t="str">
        <f>VLOOKUP(B289,CCG_codes_lookup!$A$3:$D$35,4,FALSE)</f>
        <v>North West London STP</v>
      </c>
      <c r="E289">
        <v>0</v>
      </c>
      <c r="F289" s="85" t="s">
        <v>177</v>
      </c>
      <c r="G289" s="3" t="str">
        <f t="shared" si="4"/>
        <v>0</v>
      </c>
    </row>
    <row r="290" spans="1:7" x14ac:dyDescent="0.25">
      <c r="A290">
        <v>1042</v>
      </c>
      <c r="B290" t="s">
        <v>52</v>
      </c>
      <c r="C290" s="3" t="str">
        <f>VLOOKUP(B290,CCG_codes_lookup!$A$3:$C$35,2,FALSE)</f>
        <v>NHS Harrow</v>
      </c>
      <c r="D290" s="3" t="str">
        <f>VLOOKUP(B290,CCG_codes_lookup!$A$3:$D$35,4,FALSE)</f>
        <v>North West London STP</v>
      </c>
      <c r="E290">
        <v>0</v>
      </c>
      <c r="F290" s="85" t="s">
        <v>178</v>
      </c>
      <c r="G290" s="3" t="str">
        <f t="shared" si="4"/>
        <v>0</v>
      </c>
    </row>
    <row r="291" spans="1:7" x14ac:dyDescent="0.25">
      <c r="A291">
        <v>87</v>
      </c>
      <c r="B291" t="s">
        <v>52</v>
      </c>
      <c r="C291" s="3" t="str">
        <f>VLOOKUP(B291,CCG_codes_lookup!$A$3:$C$35,2,FALSE)</f>
        <v>NHS Harrow</v>
      </c>
      <c r="D291" s="3" t="str">
        <f>VLOOKUP(B291,CCG_codes_lookup!$A$3:$D$35,4,FALSE)</f>
        <v>North West London STP</v>
      </c>
      <c r="E291">
        <v>1</v>
      </c>
      <c r="F291" s="58">
        <v>0</v>
      </c>
      <c r="G291" s="3" t="str">
        <f t="shared" si="4"/>
        <v>1</v>
      </c>
    </row>
    <row r="292" spans="1:7" x14ac:dyDescent="0.25">
      <c r="A292">
        <v>52</v>
      </c>
      <c r="B292" t="s">
        <v>52</v>
      </c>
      <c r="C292" s="3" t="str">
        <f>VLOOKUP(B292,CCG_codes_lookup!$A$3:$C$35,2,FALSE)</f>
        <v>NHS Harrow</v>
      </c>
      <c r="D292" s="3" t="str">
        <f>VLOOKUP(B292,CCG_codes_lookup!$A$3:$D$35,4,FALSE)</f>
        <v>North West London STP</v>
      </c>
      <c r="E292">
        <v>1</v>
      </c>
      <c r="F292" s="58">
        <v>1</v>
      </c>
      <c r="G292" s="3" t="str">
        <f t="shared" si="4"/>
        <v>1</v>
      </c>
    </row>
    <row r="293" spans="1:7" x14ac:dyDescent="0.25">
      <c r="A293">
        <v>101</v>
      </c>
      <c r="B293" t="s">
        <v>52</v>
      </c>
      <c r="C293" s="3" t="str">
        <f>VLOOKUP(B293,CCG_codes_lookup!$A$3:$C$35,2,FALSE)</f>
        <v>NHS Harrow</v>
      </c>
      <c r="D293" s="3" t="str">
        <f>VLOOKUP(B293,CCG_codes_lookup!$A$3:$D$35,4,FALSE)</f>
        <v>North West London STP</v>
      </c>
      <c r="E293">
        <v>1</v>
      </c>
      <c r="F293" s="85" t="s">
        <v>177</v>
      </c>
      <c r="G293" s="3" t="str">
        <f t="shared" si="4"/>
        <v>1</v>
      </c>
    </row>
    <row r="294" spans="1:7" x14ac:dyDescent="0.25">
      <c r="A294">
        <v>48</v>
      </c>
      <c r="B294" t="s">
        <v>52</v>
      </c>
      <c r="C294" s="3" t="str">
        <f>VLOOKUP(B294,CCG_codes_lookup!$A$3:$C$35,2,FALSE)</f>
        <v>NHS Harrow</v>
      </c>
      <c r="D294" s="3" t="str">
        <f>VLOOKUP(B294,CCG_codes_lookup!$A$3:$D$35,4,FALSE)</f>
        <v>North West London STP</v>
      </c>
      <c r="E294">
        <v>1</v>
      </c>
      <c r="F294" s="85" t="s">
        <v>178</v>
      </c>
      <c r="G294" s="3" t="str">
        <f t="shared" si="4"/>
        <v>1</v>
      </c>
    </row>
    <row r="295" spans="1:7" x14ac:dyDescent="0.25">
      <c r="A295">
        <v>37</v>
      </c>
      <c r="B295" t="s">
        <v>52</v>
      </c>
      <c r="C295" s="3" t="str">
        <f>VLOOKUP(B295,CCG_codes_lookup!$A$3:$C$35,2,FALSE)</f>
        <v>NHS Harrow</v>
      </c>
      <c r="D295" s="3" t="str">
        <f>VLOOKUP(B295,CCG_codes_lookup!$A$3:$D$35,4,FALSE)</f>
        <v>North West London STP</v>
      </c>
      <c r="E295">
        <v>2</v>
      </c>
      <c r="F295" s="58">
        <v>0</v>
      </c>
      <c r="G295" s="3" t="str">
        <f t="shared" si="4"/>
        <v>2</v>
      </c>
    </row>
    <row r="296" spans="1:7" x14ac:dyDescent="0.25">
      <c r="A296">
        <v>30</v>
      </c>
      <c r="B296" t="s">
        <v>52</v>
      </c>
      <c r="C296" s="3" t="str">
        <f>VLOOKUP(B296,CCG_codes_lookup!$A$3:$C$35,2,FALSE)</f>
        <v>NHS Harrow</v>
      </c>
      <c r="D296" s="3" t="str">
        <f>VLOOKUP(B296,CCG_codes_lookup!$A$3:$D$35,4,FALSE)</f>
        <v>North West London STP</v>
      </c>
      <c r="E296">
        <v>2</v>
      </c>
      <c r="F296" s="58">
        <v>1</v>
      </c>
      <c r="G296" s="3" t="str">
        <f t="shared" si="4"/>
        <v>2</v>
      </c>
    </row>
    <row r="297" spans="1:7" x14ac:dyDescent="0.25">
      <c r="A297">
        <v>54</v>
      </c>
      <c r="B297" t="s">
        <v>52</v>
      </c>
      <c r="C297" s="3" t="str">
        <f>VLOOKUP(B297,CCG_codes_lookup!$A$3:$C$35,2,FALSE)</f>
        <v>NHS Harrow</v>
      </c>
      <c r="D297" s="3" t="str">
        <f>VLOOKUP(B297,CCG_codes_lookup!$A$3:$D$35,4,FALSE)</f>
        <v>North West London STP</v>
      </c>
      <c r="E297">
        <v>2</v>
      </c>
      <c r="F297" s="85" t="s">
        <v>177</v>
      </c>
      <c r="G297" s="3" t="str">
        <f t="shared" si="4"/>
        <v>2</v>
      </c>
    </row>
    <row r="298" spans="1:7" x14ac:dyDescent="0.25">
      <c r="A298">
        <v>28</v>
      </c>
      <c r="B298" t="s">
        <v>52</v>
      </c>
      <c r="C298" s="3" t="str">
        <f>VLOOKUP(B298,CCG_codes_lookup!$A$3:$C$35,2,FALSE)</f>
        <v>NHS Harrow</v>
      </c>
      <c r="D298" s="3" t="str">
        <f>VLOOKUP(B298,CCG_codes_lookup!$A$3:$D$35,4,FALSE)</f>
        <v>North West London STP</v>
      </c>
      <c r="E298">
        <v>2</v>
      </c>
      <c r="F298" s="85" t="s">
        <v>178</v>
      </c>
      <c r="G298" s="3" t="str">
        <f t="shared" si="4"/>
        <v>2</v>
      </c>
    </row>
    <row r="299" spans="1:7" x14ac:dyDescent="0.25">
      <c r="A299">
        <v>37</v>
      </c>
      <c r="B299" t="s">
        <v>52</v>
      </c>
      <c r="C299" s="3" t="str">
        <f>VLOOKUP(B299,CCG_codes_lookup!$A$3:$C$35,2,FALSE)</f>
        <v>NHS Harrow</v>
      </c>
      <c r="D299" s="3" t="str">
        <f>VLOOKUP(B299,CCG_codes_lookup!$A$3:$D$35,4,FALSE)</f>
        <v>North West London STP</v>
      </c>
      <c r="E299" t="s">
        <v>109</v>
      </c>
      <c r="F299" s="58">
        <v>0</v>
      </c>
      <c r="G299" s="3" t="str">
        <f t="shared" si="4"/>
        <v>3+</v>
      </c>
    </row>
    <row r="300" spans="1:7" x14ac:dyDescent="0.25">
      <c r="A300">
        <v>21</v>
      </c>
      <c r="B300" t="s">
        <v>52</v>
      </c>
      <c r="C300" s="3" t="str">
        <f>VLOOKUP(B300,CCG_codes_lookup!$A$3:$C$35,2,FALSE)</f>
        <v>NHS Harrow</v>
      </c>
      <c r="D300" s="3" t="str">
        <f>VLOOKUP(B300,CCG_codes_lookup!$A$3:$D$35,4,FALSE)</f>
        <v>North West London STP</v>
      </c>
      <c r="E300" t="s">
        <v>109</v>
      </c>
      <c r="F300" s="58">
        <v>1</v>
      </c>
      <c r="G300" s="3" t="str">
        <f t="shared" si="4"/>
        <v>3+</v>
      </c>
    </row>
    <row r="301" spans="1:7" x14ac:dyDescent="0.25">
      <c r="A301">
        <v>23</v>
      </c>
      <c r="B301" t="s">
        <v>52</v>
      </c>
      <c r="C301" s="3" t="str">
        <f>VLOOKUP(B301,CCG_codes_lookup!$A$3:$C$35,2,FALSE)</f>
        <v>NHS Harrow</v>
      </c>
      <c r="D301" s="3" t="str">
        <f>VLOOKUP(B301,CCG_codes_lookup!$A$3:$D$35,4,FALSE)</f>
        <v>North West London STP</v>
      </c>
      <c r="E301" t="s">
        <v>109</v>
      </c>
      <c r="F301" s="85" t="s">
        <v>177</v>
      </c>
      <c r="G301" s="3" t="str">
        <f t="shared" si="4"/>
        <v>3+</v>
      </c>
    </row>
    <row r="302" spans="1:7" x14ac:dyDescent="0.25">
      <c r="A302">
        <v>11</v>
      </c>
      <c r="B302" t="s">
        <v>52</v>
      </c>
      <c r="C302" s="3" t="str">
        <f>VLOOKUP(B302,CCG_codes_lookup!$A$3:$C$35,2,FALSE)</f>
        <v>NHS Harrow</v>
      </c>
      <c r="D302" s="3" t="str">
        <f>VLOOKUP(B302,CCG_codes_lookup!$A$3:$D$35,4,FALSE)</f>
        <v>North West London STP</v>
      </c>
      <c r="E302" t="s">
        <v>109</v>
      </c>
      <c r="F302" s="85" t="s">
        <v>178</v>
      </c>
      <c r="G302" s="3" t="str">
        <f t="shared" si="4"/>
        <v>3+</v>
      </c>
    </row>
    <row r="303" spans="1:7" x14ac:dyDescent="0.25">
      <c r="A303">
        <v>1102</v>
      </c>
      <c r="B303" t="s">
        <v>52</v>
      </c>
      <c r="C303" s="3" t="str">
        <f>VLOOKUP(B303,CCG_codes_lookup!$A$3:$C$35,2,FALSE)</f>
        <v>NHS Harrow</v>
      </c>
      <c r="D303" s="3" t="str">
        <f>VLOOKUP(B303,CCG_codes_lookup!$A$3:$D$35,4,FALSE)</f>
        <v>North West London STP</v>
      </c>
      <c r="F303" s="85" t="s">
        <v>174</v>
      </c>
      <c r="G303" s="3" t="str">
        <f t="shared" si="4"/>
        <v>Cases diagnosed prior to 2007 (no Charlson score)</v>
      </c>
    </row>
    <row r="304" spans="1:7" x14ac:dyDescent="0.25">
      <c r="A304">
        <v>604</v>
      </c>
      <c r="B304" t="s">
        <v>52</v>
      </c>
      <c r="C304" s="3" t="str">
        <f>VLOOKUP(B304,CCG_codes_lookup!$A$3:$C$35,2,FALSE)</f>
        <v>NHS Harrow</v>
      </c>
      <c r="D304" s="3" t="str">
        <f>VLOOKUP(B304,CCG_codes_lookup!$A$3:$D$35,4,FALSE)</f>
        <v>North West London STP</v>
      </c>
      <c r="F304" s="85" t="s">
        <v>178</v>
      </c>
      <c r="G304" s="3" t="str">
        <f t="shared" si="4"/>
        <v>Cases diagnosed prior to 2007 (no Charlson score)</v>
      </c>
    </row>
    <row r="305" spans="1:7" x14ac:dyDescent="0.25">
      <c r="A305">
        <v>687</v>
      </c>
      <c r="B305" t="s">
        <v>52</v>
      </c>
      <c r="C305" s="3" t="str">
        <f>VLOOKUP(B305,CCG_codes_lookup!$A$3:$C$35,2,FALSE)</f>
        <v>NHS Harrow</v>
      </c>
      <c r="D305" s="3" t="str">
        <f>VLOOKUP(B305,CCG_codes_lookup!$A$3:$D$35,4,FALSE)</f>
        <v>North West London STP</v>
      </c>
      <c r="F305" s="58" t="s">
        <v>171</v>
      </c>
      <c r="G305" s="3" t="str">
        <f t="shared" si="4"/>
        <v>Cases diagnosed prior to 2007 (no Charlson score)</v>
      </c>
    </row>
    <row r="306" spans="1:7" x14ac:dyDescent="0.25">
      <c r="A306">
        <v>826</v>
      </c>
      <c r="B306" t="s">
        <v>55</v>
      </c>
      <c r="C306" s="3" t="str">
        <f>VLOOKUP(B306,CCG_codes_lookup!$A$3:$C$35,2,FALSE)</f>
        <v>NHS Havering</v>
      </c>
      <c r="D306" s="3" t="str">
        <f>VLOOKUP(B306,CCG_codes_lookup!$A$3:$D$35,4,FALSE)</f>
        <v>North East London STP</v>
      </c>
      <c r="E306">
        <v>0</v>
      </c>
      <c r="F306" s="58">
        <v>0</v>
      </c>
      <c r="G306" s="3" t="str">
        <f t="shared" si="4"/>
        <v>0</v>
      </c>
    </row>
    <row r="307" spans="1:7" x14ac:dyDescent="0.25">
      <c r="A307">
        <v>810</v>
      </c>
      <c r="B307" t="s">
        <v>55</v>
      </c>
      <c r="C307" s="3" t="str">
        <f>VLOOKUP(B307,CCG_codes_lookup!$A$3:$C$35,2,FALSE)</f>
        <v>NHS Havering</v>
      </c>
      <c r="D307" s="3" t="str">
        <f>VLOOKUP(B307,CCG_codes_lookup!$A$3:$D$35,4,FALSE)</f>
        <v>North East London STP</v>
      </c>
      <c r="E307">
        <v>0</v>
      </c>
      <c r="F307" s="58">
        <v>1</v>
      </c>
      <c r="G307" s="3" t="str">
        <f t="shared" si="4"/>
        <v>0</v>
      </c>
    </row>
    <row r="308" spans="1:7" x14ac:dyDescent="0.25">
      <c r="A308">
        <v>1662</v>
      </c>
      <c r="B308" t="s">
        <v>55</v>
      </c>
      <c r="C308" s="3" t="str">
        <f>VLOOKUP(B308,CCG_codes_lookup!$A$3:$C$35,2,FALSE)</f>
        <v>NHS Havering</v>
      </c>
      <c r="D308" s="3" t="str">
        <f>VLOOKUP(B308,CCG_codes_lookup!$A$3:$D$35,4,FALSE)</f>
        <v>North East London STP</v>
      </c>
      <c r="E308">
        <v>0</v>
      </c>
      <c r="F308" s="85" t="s">
        <v>177</v>
      </c>
      <c r="G308" s="3" t="str">
        <f t="shared" si="4"/>
        <v>0</v>
      </c>
    </row>
    <row r="309" spans="1:7" x14ac:dyDescent="0.25">
      <c r="A309">
        <v>1248</v>
      </c>
      <c r="B309" t="s">
        <v>55</v>
      </c>
      <c r="C309" s="3" t="str">
        <f>VLOOKUP(B309,CCG_codes_lookup!$A$3:$C$35,2,FALSE)</f>
        <v>NHS Havering</v>
      </c>
      <c r="D309" s="3" t="str">
        <f>VLOOKUP(B309,CCG_codes_lookup!$A$3:$D$35,4,FALSE)</f>
        <v>North East London STP</v>
      </c>
      <c r="E309">
        <v>0</v>
      </c>
      <c r="F309" s="85" t="s">
        <v>178</v>
      </c>
      <c r="G309" s="3" t="str">
        <f t="shared" si="4"/>
        <v>0</v>
      </c>
    </row>
    <row r="310" spans="1:7" x14ac:dyDescent="0.25">
      <c r="A310">
        <v>98</v>
      </c>
      <c r="B310" t="s">
        <v>55</v>
      </c>
      <c r="C310" s="3" t="str">
        <f>VLOOKUP(B310,CCG_codes_lookup!$A$3:$C$35,2,FALSE)</f>
        <v>NHS Havering</v>
      </c>
      <c r="D310" s="3" t="str">
        <f>VLOOKUP(B310,CCG_codes_lookup!$A$3:$D$35,4,FALSE)</f>
        <v>North East London STP</v>
      </c>
      <c r="E310">
        <v>1</v>
      </c>
      <c r="F310" s="58">
        <v>0</v>
      </c>
      <c r="G310" s="3" t="str">
        <f t="shared" si="4"/>
        <v>1</v>
      </c>
    </row>
    <row r="311" spans="1:7" x14ac:dyDescent="0.25">
      <c r="A311">
        <v>74</v>
      </c>
      <c r="B311" t="s">
        <v>55</v>
      </c>
      <c r="C311" s="3" t="str">
        <f>VLOOKUP(B311,CCG_codes_lookup!$A$3:$C$35,2,FALSE)</f>
        <v>NHS Havering</v>
      </c>
      <c r="D311" s="3" t="str">
        <f>VLOOKUP(B311,CCG_codes_lookup!$A$3:$D$35,4,FALSE)</f>
        <v>North East London STP</v>
      </c>
      <c r="E311">
        <v>1</v>
      </c>
      <c r="F311" s="58">
        <v>1</v>
      </c>
      <c r="G311" s="3" t="str">
        <f t="shared" si="4"/>
        <v>1</v>
      </c>
    </row>
    <row r="312" spans="1:7" x14ac:dyDescent="0.25">
      <c r="A312">
        <v>143</v>
      </c>
      <c r="B312" t="s">
        <v>55</v>
      </c>
      <c r="C312" s="3" t="str">
        <f>VLOOKUP(B312,CCG_codes_lookup!$A$3:$C$35,2,FALSE)</f>
        <v>NHS Havering</v>
      </c>
      <c r="D312" s="3" t="str">
        <f>VLOOKUP(B312,CCG_codes_lookup!$A$3:$D$35,4,FALSE)</f>
        <v>North East London STP</v>
      </c>
      <c r="E312">
        <v>1</v>
      </c>
      <c r="F312" s="85" t="s">
        <v>177</v>
      </c>
      <c r="G312" s="3" t="str">
        <f t="shared" si="4"/>
        <v>1</v>
      </c>
    </row>
    <row r="313" spans="1:7" x14ac:dyDescent="0.25">
      <c r="A313">
        <v>78</v>
      </c>
      <c r="B313" t="s">
        <v>55</v>
      </c>
      <c r="C313" s="3" t="str">
        <f>VLOOKUP(B313,CCG_codes_lookup!$A$3:$C$35,2,FALSE)</f>
        <v>NHS Havering</v>
      </c>
      <c r="D313" s="3" t="str">
        <f>VLOOKUP(B313,CCG_codes_lookup!$A$3:$D$35,4,FALSE)</f>
        <v>North East London STP</v>
      </c>
      <c r="E313">
        <v>1</v>
      </c>
      <c r="F313" s="85" t="s">
        <v>178</v>
      </c>
      <c r="G313" s="3" t="str">
        <f t="shared" si="4"/>
        <v>1</v>
      </c>
    </row>
    <row r="314" spans="1:7" x14ac:dyDescent="0.25">
      <c r="A314">
        <v>54</v>
      </c>
      <c r="B314" t="s">
        <v>55</v>
      </c>
      <c r="C314" s="3" t="str">
        <f>VLOOKUP(B314,CCG_codes_lookup!$A$3:$C$35,2,FALSE)</f>
        <v>NHS Havering</v>
      </c>
      <c r="D314" s="3" t="str">
        <f>VLOOKUP(B314,CCG_codes_lookup!$A$3:$D$35,4,FALSE)</f>
        <v>North East London STP</v>
      </c>
      <c r="E314">
        <v>2</v>
      </c>
      <c r="F314" s="58">
        <v>0</v>
      </c>
      <c r="G314" s="3" t="str">
        <f t="shared" si="4"/>
        <v>2</v>
      </c>
    </row>
    <row r="315" spans="1:7" x14ac:dyDescent="0.25">
      <c r="A315">
        <v>33</v>
      </c>
      <c r="B315" t="s">
        <v>55</v>
      </c>
      <c r="C315" s="3" t="str">
        <f>VLOOKUP(B315,CCG_codes_lookup!$A$3:$C$35,2,FALSE)</f>
        <v>NHS Havering</v>
      </c>
      <c r="D315" s="3" t="str">
        <f>VLOOKUP(B315,CCG_codes_lookup!$A$3:$D$35,4,FALSE)</f>
        <v>North East London STP</v>
      </c>
      <c r="E315">
        <v>2</v>
      </c>
      <c r="F315" s="58">
        <v>1</v>
      </c>
      <c r="G315" s="3" t="str">
        <f t="shared" si="4"/>
        <v>2</v>
      </c>
    </row>
    <row r="316" spans="1:7" x14ac:dyDescent="0.25">
      <c r="A316">
        <v>46</v>
      </c>
      <c r="B316" t="s">
        <v>55</v>
      </c>
      <c r="C316" s="3" t="str">
        <f>VLOOKUP(B316,CCG_codes_lookup!$A$3:$C$35,2,FALSE)</f>
        <v>NHS Havering</v>
      </c>
      <c r="D316" s="3" t="str">
        <f>VLOOKUP(B316,CCG_codes_lookup!$A$3:$D$35,4,FALSE)</f>
        <v>North East London STP</v>
      </c>
      <c r="E316">
        <v>2</v>
      </c>
      <c r="F316" s="85" t="s">
        <v>177</v>
      </c>
      <c r="G316" s="3" t="str">
        <f t="shared" si="4"/>
        <v>2</v>
      </c>
    </row>
    <row r="317" spans="1:7" x14ac:dyDescent="0.25">
      <c r="A317">
        <v>35</v>
      </c>
      <c r="B317" t="s">
        <v>55</v>
      </c>
      <c r="C317" s="3" t="str">
        <f>VLOOKUP(B317,CCG_codes_lookup!$A$3:$C$35,2,FALSE)</f>
        <v>NHS Havering</v>
      </c>
      <c r="D317" s="3" t="str">
        <f>VLOOKUP(B317,CCG_codes_lookup!$A$3:$D$35,4,FALSE)</f>
        <v>North East London STP</v>
      </c>
      <c r="E317">
        <v>2</v>
      </c>
      <c r="F317" s="85" t="s">
        <v>178</v>
      </c>
      <c r="G317" s="3" t="str">
        <f t="shared" si="4"/>
        <v>2</v>
      </c>
    </row>
    <row r="318" spans="1:7" x14ac:dyDescent="0.25">
      <c r="A318">
        <v>43</v>
      </c>
      <c r="B318" t="s">
        <v>55</v>
      </c>
      <c r="C318" s="3" t="str">
        <f>VLOOKUP(B318,CCG_codes_lookup!$A$3:$C$35,2,FALSE)</f>
        <v>NHS Havering</v>
      </c>
      <c r="D318" s="3" t="str">
        <f>VLOOKUP(B318,CCG_codes_lookup!$A$3:$D$35,4,FALSE)</f>
        <v>North East London STP</v>
      </c>
      <c r="E318" t="s">
        <v>109</v>
      </c>
      <c r="F318" s="58">
        <v>0</v>
      </c>
      <c r="G318" s="3" t="str">
        <f t="shared" si="4"/>
        <v>3+</v>
      </c>
    </row>
    <row r="319" spans="1:7" x14ac:dyDescent="0.25">
      <c r="A319">
        <v>23</v>
      </c>
      <c r="B319" t="s">
        <v>55</v>
      </c>
      <c r="C319" s="3" t="str">
        <f>VLOOKUP(B319,CCG_codes_lookup!$A$3:$C$35,2,FALSE)</f>
        <v>NHS Havering</v>
      </c>
      <c r="D319" s="3" t="str">
        <f>VLOOKUP(B319,CCG_codes_lookup!$A$3:$D$35,4,FALSE)</f>
        <v>North East London STP</v>
      </c>
      <c r="E319" t="s">
        <v>109</v>
      </c>
      <c r="F319" s="58">
        <v>1</v>
      </c>
      <c r="G319" s="3" t="str">
        <f t="shared" si="4"/>
        <v>3+</v>
      </c>
    </row>
    <row r="320" spans="1:7" x14ac:dyDescent="0.25">
      <c r="A320">
        <v>32</v>
      </c>
      <c r="B320" t="s">
        <v>55</v>
      </c>
      <c r="C320" s="3" t="str">
        <f>VLOOKUP(B320,CCG_codes_lookup!$A$3:$C$35,2,FALSE)</f>
        <v>NHS Havering</v>
      </c>
      <c r="D320" s="3" t="str">
        <f>VLOOKUP(B320,CCG_codes_lookup!$A$3:$D$35,4,FALSE)</f>
        <v>North East London STP</v>
      </c>
      <c r="E320" t="s">
        <v>109</v>
      </c>
      <c r="F320" s="85" t="s">
        <v>177</v>
      </c>
      <c r="G320" s="3" t="str">
        <f t="shared" si="4"/>
        <v>3+</v>
      </c>
    </row>
    <row r="321" spans="1:7" x14ac:dyDescent="0.25">
      <c r="A321">
        <v>5</v>
      </c>
      <c r="B321" t="s">
        <v>55</v>
      </c>
      <c r="C321" s="3" t="str">
        <f>VLOOKUP(B321,CCG_codes_lookup!$A$3:$C$35,2,FALSE)</f>
        <v>NHS Havering</v>
      </c>
      <c r="D321" s="3" t="str">
        <f>VLOOKUP(B321,CCG_codes_lookup!$A$3:$D$35,4,FALSE)</f>
        <v>North East London STP</v>
      </c>
      <c r="E321" t="s">
        <v>109</v>
      </c>
      <c r="F321" s="85" t="s">
        <v>178</v>
      </c>
      <c r="G321" s="3" t="str">
        <f t="shared" si="4"/>
        <v>3+</v>
      </c>
    </row>
    <row r="322" spans="1:7" x14ac:dyDescent="0.25">
      <c r="A322">
        <v>1400</v>
      </c>
      <c r="B322" t="s">
        <v>55</v>
      </c>
      <c r="C322" s="3" t="str">
        <f>VLOOKUP(B322,CCG_codes_lookup!$A$3:$C$35,2,FALSE)</f>
        <v>NHS Havering</v>
      </c>
      <c r="D322" s="3" t="str">
        <f>VLOOKUP(B322,CCG_codes_lookup!$A$3:$D$35,4,FALSE)</f>
        <v>North East London STP</v>
      </c>
      <c r="F322" s="85" t="s">
        <v>174</v>
      </c>
      <c r="G322" s="3" t="str">
        <f t="shared" si="4"/>
        <v>Cases diagnosed prior to 2007 (no Charlson score)</v>
      </c>
    </row>
    <row r="323" spans="1:7" x14ac:dyDescent="0.25">
      <c r="A323">
        <v>658</v>
      </c>
      <c r="B323" t="s">
        <v>55</v>
      </c>
      <c r="C323" s="3" t="str">
        <f>VLOOKUP(B323,CCG_codes_lookup!$A$3:$C$35,2,FALSE)</f>
        <v>NHS Havering</v>
      </c>
      <c r="D323" s="3" t="str">
        <f>VLOOKUP(B323,CCG_codes_lookup!$A$3:$D$35,4,FALSE)</f>
        <v>North East London STP</v>
      </c>
      <c r="F323" s="85" t="s">
        <v>178</v>
      </c>
      <c r="G323" s="3" t="str">
        <f t="shared" ref="G323:G386" si="5">IF(ISBLANK(E323)=TRUE,"Cases diagnosed prior to 2007 (no Charlson score)",IF(E323=0,"0",IF(E323=1,"1",IF(E323=2,"2",IF(E323="3+","3+","check")))))</f>
        <v>Cases diagnosed prior to 2007 (no Charlson score)</v>
      </c>
    </row>
    <row r="324" spans="1:7" x14ac:dyDescent="0.25">
      <c r="A324">
        <v>800</v>
      </c>
      <c r="B324" t="s">
        <v>55</v>
      </c>
      <c r="C324" s="3" t="str">
        <f>VLOOKUP(B324,CCG_codes_lookup!$A$3:$C$35,2,FALSE)</f>
        <v>NHS Havering</v>
      </c>
      <c r="D324" s="3" t="str">
        <f>VLOOKUP(B324,CCG_codes_lookup!$A$3:$D$35,4,FALSE)</f>
        <v>North East London STP</v>
      </c>
      <c r="F324" s="58" t="s">
        <v>171</v>
      </c>
      <c r="G324" s="3" t="str">
        <f t="shared" si="5"/>
        <v>Cases diagnosed prior to 2007 (no Charlson score)</v>
      </c>
    </row>
    <row r="325" spans="1:7" x14ac:dyDescent="0.25">
      <c r="A325">
        <v>751</v>
      </c>
      <c r="B325" t="s">
        <v>58</v>
      </c>
      <c r="C325" s="3" t="str">
        <f>VLOOKUP(B325,CCG_codes_lookup!$A$3:$C$35,2,FALSE)</f>
        <v>NHS Hillingdon</v>
      </c>
      <c r="D325" s="3" t="str">
        <f>VLOOKUP(B325,CCG_codes_lookup!$A$3:$D$35,4,FALSE)</f>
        <v>North West London STP</v>
      </c>
      <c r="E325">
        <v>0</v>
      </c>
      <c r="F325" s="58">
        <v>0</v>
      </c>
      <c r="G325" s="3" t="str">
        <f t="shared" si="5"/>
        <v>0</v>
      </c>
    </row>
    <row r="326" spans="1:7" x14ac:dyDescent="0.25">
      <c r="A326">
        <v>648</v>
      </c>
      <c r="B326" t="s">
        <v>58</v>
      </c>
      <c r="C326" s="3" t="str">
        <f>VLOOKUP(B326,CCG_codes_lookup!$A$3:$C$35,2,FALSE)</f>
        <v>NHS Hillingdon</v>
      </c>
      <c r="D326" s="3" t="str">
        <f>VLOOKUP(B326,CCG_codes_lookup!$A$3:$D$35,4,FALSE)</f>
        <v>North West London STP</v>
      </c>
      <c r="E326">
        <v>0</v>
      </c>
      <c r="F326" s="58">
        <v>1</v>
      </c>
      <c r="G326" s="3" t="str">
        <f t="shared" si="5"/>
        <v>0</v>
      </c>
    </row>
    <row r="327" spans="1:7" x14ac:dyDescent="0.25">
      <c r="A327">
        <v>1466</v>
      </c>
      <c r="B327" t="s">
        <v>58</v>
      </c>
      <c r="C327" s="3" t="str">
        <f>VLOOKUP(B327,CCG_codes_lookup!$A$3:$C$35,2,FALSE)</f>
        <v>NHS Hillingdon</v>
      </c>
      <c r="D327" s="3" t="str">
        <f>VLOOKUP(B327,CCG_codes_lookup!$A$3:$D$35,4,FALSE)</f>
        <v>North West London STP</v>
      </c>
      <c r="E327">
        <v>0</v>
      </c>
      <c r="F327" s="85" t="s">
        <v>177</v>
      </c>
      <c r="G327" s="3" t="str">
        <f t="shared" si="5"/>
        <v>0</v>
      </c>
    </row>
    <row r="328" spans="1:7" x14ac:dyDescent="0.25">
      <c r="A328">
        <v>1086</v>
      </c>
      <c r="B328" t="s">
        <v>58</v>
      </c>
      <c r="C328" s="3" t="str">
        <f>VLOOKUP(B328,CCG_codes_lookup!$A$3:$C$35,2,FALSE)</f>
        <v>NHS Hillingdon</v>
      </c>
      <c r="D328" s="3" t="str">
        <f>VLOOKUP(B328,CCG_codes_lookup!$A$3:$D$35,4,FALSE)</f>
        <v>North West London STP</v>
      </c>
      <c r="E328">
        <v>0</v>
      </c>
      <c r="F328" s="85" t="s">
        <v>178</v>
      </c>
      <c r="G328" s="3" t="str">
        <f t="shared" si="5"/>
        <v>0</v>
      </c>
    </row>
    <row r="329" spans="1:7" x14ac:dyDescent="0.25">
      <c r="A329">
        <v>74</v>
      </c>
      <c r="B329" t="s">
        <v>58</v>
      </c>
      <c r="C329" s="3" t="str">
        <f>VLOOKUP(B329,CCG_codes_lookup!$A$3:$C$35,2,FALSE)</f>
        <v>NHS Hillingdon</v>
      </c>
      <c r="D329" s="3" t="str">
        <f>VLOOKUP(B329,CCG_codes_lookup!$A$3:$D$35,4,FALSE)</f>
        <v>North West London STP</v>
      </c>
      <c r="E329">
        <v>1</v>
      </c>
      <c r="F329" s="58">
        <v>0</v>
      </c>
      <c r="G329" s="3" t="str">
        <f t="shared" si="5"/>
        <v>1</v>
      </c>
    </row>
    <row r="330" spans="1:7" x14ac:dyDescent="0.25">
      <c r="A330">
        <v>68</v>
      </c>
      <c r="B330" t="s">
        <v>58</v>
      </c>
      <c r="C330" s="3" t="str">
        <f>VLOOKUP(B330,CCG_codes_lookup!$A$3:$C$35,2,FALSE)</f>
        <v>NHS Hillingdon</v>
      </c>
      <c r="D330" s="3" t="str">
        <f>VLOOKUP(B330,CCG_codes_lookup!$A$3:$D$35,4,FALSE)</f>
        <v>North West London STP</v>
      </c>
      <c r="E330">
        <v>1</v>
      </c>
      <c r="F330" s="58">
        <v>1</v>
      </c>
      <c r="G330" s="3" t="str">
        <f t="shared" si="5"/>
        <v>1</v>
      </c>
    </row>
    <row r="331" spans="1:7" x14ac:dyDescent="0.25">
      <c r="A331">
        <v>124</v>
      </c>
      <c r="B331" t="s">
        <v>58</v>
      </c>
      <c r="C331" s="3" t="str">
        <f>VLOOKUP(B331,CCG_codes_lookup!$A$3:$C$35,2,FALSE)</f>
        <v>NHS Hillingdon</v>
      </c>
      <c r="D331" s="3" t="str">
        <f>VLOOKUP(B331,CCG_codes_lookup!$A$3:$D$35,4,FALSE)</f>
        <v>North West London STP</v>
      </c>
      <c r="E331">
        <v>1</v>
      </c>
      <c r="F331" s="85" t="s">
        <v>177</v>
      </c>
      <c r="G331" s="3" t="str">
        <f t="shared" si="5"/>
        <v>1</v>
      </c>
    </row>
    <row r="332" spans="1:7" x14ac:dyDescent="0.25">
      <c r="A332">
        <v>80</v>
      </c>
      <c r="B332" t="s">
        <v>58</v>
      </c>
      <c r="C332" s="3" t="str">
        <f>VLOOKUP(B332,CCG_codes_lookup!$A$3:$C$35,2,FALSE)</f>
        <v>NHS Hillingdon</v>
      </c>
      <c r="D332" s="3" t="str">
        <f>VLOOKUP(B332,CCG_codes_lookup!$A$3:$D$35,4,FALSE)</f>
        <v>North West London STP</v>
      </c>
      <c r="E332">
        <v>1</v>
      </c>
      <c r="F332" s="85" t="s">
        <v>178</v>
      </c>
      <c r="G332" s="3" t="str">
        <f t="shared" si="5"/>
        <v>1</v>
      </c>
    </row>
    <row r="333" spans="1:7" x14ac:dyDescent="0.25">
      <c r="A333">
        <v>56</v>
      </c>
      <c r="B333" t="s">
        <v>58</v>
      </c>
      <c r="C333" s="3" t="str">
        <f>VLOOKUP(B333,CCG_codes_lookup!$A$3:$C$35,2,FALSE)</f>
        <v>NHS Hillingdon</v>
      </c>
      <c r="D333" s="3" t="str">
        <f>VLOOKUP(B333,CCG_codes_lookup!$A$3:$D$35,4,FALSE)</f>
        <v>North West London STP</v>
      </c>
      <c r="E333">
        <v>2</v>
      </c>
      <c r="F333" s="58">
        <v>0</v>
      </c>
      <c r="G333" s="3" t="str">
        <f t="shared" si="5"/>
        <v>2</v>
      </c>
    </row>
    <row r="334" spans="1:7" x14ac:dyDescent="0.25">
      <c r="A334">
        <v>22</v>
      </c>
      <c r="B334" t="s">
        <v>58</v>
      </c>
      <c r="C334" s="3" t="str">
        <f>VLOOKUP(B334,CCG_codes_lookup!$A$3:$C$35,2,FALSE)</f>
        <v>NHS Hillingdon</v>
      </c>
      <c r="D334" s="3" t="str">
        <f>VLOOKUP(B334,CCG_codes_lookup!$A$3:$D$35,4,FALSE)</f>
        <v>North West London STP</v>
      </c>
      <c r="E334">
        <v>2</v>
      </c>
      <c r="F334" s="58">
        <v>1</v>
      </c>
      <c r="G334" s="3" t="str">
        <f t="shared" si="5"/>
        <v>2</v>
      </c>
    </row>
    <row r="335" spans="1:7" x14ac:dyDescent="0.25">
      <c r="A335">
        <v>72</v>
      </c>
      <c r="B335" t="s">
        <v>58</v>
      </c>
      <c r="C335" s="3" t="str">
        <f>VLOOKUP(B335,CCG_codes_lookup!$A$3:$C$35,2,FALSE)</f>
        <v>NHS Hillingdon</v>
      </c>
      <c r="D335" s="3" t="str">
        <f>VLOOKUP(B335,CCG_codes_lookup!$A$3:$D$35,4,FALSE)</f>
        <v>North West London STP</v>
      </c>
      <c r="E335">
        <v>2</v>
      </c>
      <c r="F335" s="85" t="s">
        <v>177</v>
      </c>
      <c r="G335" s="3" t="str">
        <f t="shared" si="5"/>
        <v>2</v>
      </c>
    </row>
    <row r="336" spans="1:7" x14ac:dyDescent="0.25">
      <c r="A336">
        <v>35</v>
      </c>
      <c r="B336" t="s">
        <v>58</v>
      </c>
      <c r="C336" s="3" t="str">
        <f>VLOOKUP(B336,CCG_codes_lookup!$A$3:$C$35,2,FALSE)</f>
        <v>NHS Hillingdon</v>
      </c>
      <c r="D336" s="3" t="str">
        <f>VLOOKUP(B336,CCG_codes_lookup!$A$3:$D$35,4,FALSE)</f>
        <v>North West London STP</v>
      </c>
      <c r="E336">
        <v>2</v>
      </c>
      <c r="F336" s="85" t="s">
        <v>178</v>
      </c>
      <c r="G336" s="3" t="str">
        <f t="shared" si="5"/>
        <v>2</v>
      </c>
    </row>
    <row r="337" spans="1:7" x14ac:dyDescent="0.25">
      <c r="A337">
        <v>31</v>
      </c>
      <c r="B337" t="s">
        <v>58</v>
      </c>
      <c r="C337" s="3" t="str">
        <f>VLOOKUP(B337,CCG_codes_lookup!$A$3:$C$35,2,FALSE)</f>
        <v>NHS Hillingdon</v>
      </c>
      <c r="D337" s="3" t="str">
        <f>VLOOKUP(B337,CCG_codes_lookup!$A$3:$D$35,4,FALSE)</f>
        <v>North West London STP</v>
      </c>
      <c r="E337" t="s">
        <v>109</v>
      </c>
      <c r="F337" s="58">
        <v>0</v>
      </c>
      <c r="G337" s="3" t="str">
        <f t="shared" si="5"/>
        <v>3+</v>
      </c>
    </row>
    <row r="338" spans="1:7" x14ac:dyDescent="0.25">
      <c r="A338">
        <v>24</v>
      </c>
      <c r="B338" t="s">
        <v>58</v>
      </c>
      <c r="C338" s="3" t="str">
        <f>VLOOKUP(B338,CCG_codes_lookup!$A$3:$C$35,2,FALSE)</f>
        <v>NHS Hillingdon</v>
      </c>
      <c r="D338" s="3" t="str">
        <f>VLOOKUP(B338,CCG_codes_lookup!$A$3:$D$35,4,FALSE)</f>
        <v>North West London STP</v>
      </c>
      <c r="E338" t="s">
        <v>109</v>
      </c>
      <c r="F338" s="58">
        <v>1</v>
      </c>
      <c r="G338" s="3" t="str">
        <f t="shared" si="5"/>
        <v>3+</v>
      </c>
    </row>
    <row r="339" spans="1:7" x14ac:dyDescent="0.25">
      <c r="A339">
        <v>27</v>
      </c>
      <c r="B339" t="s">
        <v>58</v>
      </c>
      <c r="C339" s="3" t="str">
        <f>VLOOKUP(B339,CCG_codes_lookup!$A$3:$C$35,2,FALSE)</f>
        <v>NHS Hillingdon</v>
      </c>
      <c r="D339" s="3" t="str">
        <f>VLOOKUP(B339,CCG_codes_lookup!$A$3:$D$35,4,FALSE)</f>
        <v>North West London STP</v>
      </c>
      <c r="E339" t="s">
        <v>109</v>
      </c>
      <c r="F339" s="85" t="s">
        <v>177</v>
      </c>
      <c r="G339" s="3" t="str">
        <f t="shared" si="5"/>
        <v>3+</v>
      </c>
    </row>
    <row r="340" spans="1:7" x14ac:dyDescent="0.25">
      <c r="A340">
        <v>12</v>
      </c>
      <c r="B340" t="s">
        <v>58</v>
      </c>
      <c r="C340" s="3" t="str">
        <f>VLOOKUP(B340,CCG_codes_lookup!$A$3:$C$35,2,FALSE)</f>
        <v>NHS Hillingdon</v>
      </c>
      <c r="D340" s="3" t="str">
        <f>VLOOKUP(B340,CCG_codes_lookup!$A$3:$D$35,4,FALSE)</f>
        <v>North West London STP</v>
      </c>
      <c r="E340" t="s">
        <v>109</v>
      </c>
      <c r="F340" s="85" t="s">
        <v>178</v>
      </c>
      <c r="G340" s="3" t="str">
        <f t="shared" si="5"/>
        <v>3+</v>
      </c>
    </row>
    <row r="341" spans="1:7" x14ac:dyDescent="0.25">
      <c r="A341">
        <v>1016</v>
      </c>
      <c r="B341" t="s">
        <v>58</v>
      </c>
      <c r="C341" s="3" t="str">
        <f>VLOOKUP(B341,CCG_codes_lookup!$A$3:$C$35,2,FALSE)</f>
        <v>NHS Hillingdon</v>
      </c>
      <c r="D341" s="3" t="str">
        <f>VLOOKUP(B341,CCG_codes_lookup!$A$3:$D$35,4,FALSE)</f>
        <v>North West London STP</v>
      </c>
      <c r="F341" s="85" t="s">
        <v>174</v>
      </c>
      <c r="G341" s="3" t="str">
        <f t="shared" si="5"/>
        <v>Cases diagnosed prior to 2007 (no Charlson score)</v>
      </c>
    </row>
    <row r="342" spans="1:7" x14ac:dyDescent="0.25">
      <c r="A342">
        <v>620</v>
      </c>
      <c r="B342" t="s">
        <v>58</v>
      </c>
      <c r="C342" s="3" t="str">
        <f>VLOOKUP(B342,CCG_codes_lookup!$A$3:$C$35,2,FALSE)</f>
        <v>NHS Hillingdon</v>
      </c>
      <c r="D342" s="3" t="str">
        <f>VLOOKUP(B342,CCG_codes_lookup!$A$3:$D$35,4,FALSE)</f>
        <v>North West London STP</v>
      </c>
      <c r="F342" s="85" t="s">
        <v>178</v>
      </c>
      <c r="G342" s="3" t="str">
        <f t="shared" si="5"/>
        <v>Cases diagnosed prior to 2007 (no Charlson score)</v>
      </c>
    </row>
    <row r="343" spans="1:7" x14ac:dyDescent="0.25">
      <c r="A343">
        <v>745</v>
      </c>
      <c r="B343" t="s">
        <v>58</v>
      </c>
      <c r="C343" s="3" t="str">
        <f>VLOOKUP(B343,CCG_codes_lookup!$A$3:$C$35,2,FALSE)</f>
        <v>NHS Hillingdon</v>
      </c>
      <c r="D343" s="3" t="str">
        <f>VLOOKUP(B343,CCG_codes_lookup!$A$3:$D$35,4,FALSE)</f>
        <v>North West London STP</v>
      </c>
      <c r="F343" s="58" t="s">
        <v>171</v>
      </c>
      <c r="G343" s="3" t="str">
        <f t="shared" si="5"/>
        <v>Cases diagnosed prior to 2007 (no Charlson score)</v>
      </c>
    </row>
    <row r="344" spans="1:7" x14ac:dyDescent="0.25">
      <c r="A344">
        <v>504</v>
      </c>
      <c r="B344" t="s">
        <v>64</v>
      </c>
      <c r="C344" s="3" t="str">
        <f>VLOOKUP(B344,CCG_codes_lookup!$A$3:$C$35,2,FALSE)</f>
        <v>NHS Islington</v>
      </c>
      <c r="D344" s="3" t="str">
        <f>VLOOKUP(B344,CCG_codes_lookup!$A$3:$D$35,4,FALSE)</f>
        <v>North Central London STP</v>
      </c>
      <c r="E344">
        <v>0</v>
      </c>
      <c r="F344" s="58">
        <v>0</v>
      </c>
      <c r="G344" s="3" t="str">
        <f t="shared" si="5"/>
        <v>0</v>
      </c>
    </row>
    <row r="345" spans="1:7" x14ac:dyDescent="0.25">
      <c r="A345">
        <v>400</v>
      </c>
      <c r="B345" t="s">
        <v>64</v>
      </c>
      <c r="C345" s="3" t="str">
        <f>VLOOKUP(B345,CCG_codes_lookup!$A$3:$C$35,2,FALSE)</f>
        <v>NHS Islington</v>
      </c>
      <c r="D345" s="3" t="str">
        <f>VLOOKUP(B345,CCG_codes_lookup!$A$3:$D$35,4,FALSE)</f>
        <v>North Central London STP</v>
      </c>
      <c r="E345">
        <v>0</v>
      </c>
      <c r="F345" s="58">
        <v>1</v>
      </c>
      <c r="G345" s="3" t="str">
        <f t="shared" si="5"/>
        <v>0</v>
      </c>
    </row>
    <row r="346" spans="1:7" x14ac:dyDescent="0.25">
      <c r="A346">
        <v>986</v>
      </c>
      <c r="B346" t="s">
        <v>64</v>
      </c>
      <c r="C346" s="3" t="str">
        <f>VLOOKUP(B346,CCG_codes_lookup!$A$3:$C$35,2,FALSE)</f>
        <v>NHS Islington</v>
      </c>
      <c r="D346" s="3" t="str">
        <f>VLOOKUP(B346,CCG_codes_lookup!$A$3:$D$35,4,FALSE)</f>
        <v>North Central London STP</v>
      </c>
      <c r="E346">
        <v>0</v>
      </c>
      <c r="F346" s="85" t="s">
        <v>177</v>
      </c>
      <c r="G346" s="3" t="str">
        <f t="shared" si="5"/>
        <v>0</v>
      </c>
    </row>
    <row r="347" spans="1:7" x14ac:dyDescent="0.25">
      <c r="A347">
        <v>809</v>
      </c>
      <c r="B347" t="s">
        <v>64</v>
      </c>
      <c r="C347" s="3" t="str">
        <f>VLOOKUP(B347,CCG_codes_lookup!$A$3:$C$35,2,FALSE)</f>
        <v>NHS Islington</v>
      </c>
      <c r="D347" s="3" t="str">
        <f>VLOOKUP(B347,CCG_codes_lookup!$A$3:$D$35,4,FALSE)</f>
        <v>North Central London STP</v>
      </c>
      <c r="E347">
        <v>0</v>
      </c>
      <c r="F347" s="85" t="s">
        <v>178</v>
      </c>
      <c r="G347" s="3" t="str">
        <f t="shared" si="5"/>
        <v>0</v>
      </c>
    </row>
    <row r="348" spans="1:7" x14ac:dyDescent="0.25">
      <c r="A348">
        <v>60</v>
      </c>
      <c r="B348" t="s">
        <v>64</v>
      </c>
      <c r="C348" s="3" t="str">
        <f>VLOOKUP(B348,CCG_codes_lookup!$A$3:$C$35,2,FALSE)</f>
        <v>NHS Islington</v>
      </c>
      <c r="D348" s="3" t="str">
        <f>VLOOKUP(B348,CCG_codes_lookup!$A$3:$D$35,4,FALSE)</f>
        <v>North Central London STP</v>
      </c>
      <c r="E348">
        <v>1</v>
      </c>
      <c r="F348" s="58">
        <v>0</v>
      </c>
      <c r="G348" s="3" t="str">
        <f t="shared" si="5"/>
        <v>1</v>
      </c>
    </row>
    <row r="349" spans="1:7" x14ac:dyDescent="0.25">
      <c r="A349">
        <v>48</v>
      </c>
      <c r="B349" t="s">
        <v>64</v>
      </c>
      <c r="C349" s="3" t="str">
        <f>VLOOKUP(B349,CCG_codes_lookup!$A$3:$C$35,2,FALSE)</f>
        <v>NHS Islington</v>
      </c>
      <c r="D349" s="3" t="str">
        <f>VLOOKUP(B349,CCG_codes_lookup!$A$3:$D$35,4,FALSE)</f>
        <v>North Central London STP</v>
      </c>
      <c r="E349">
        <v>1</v>
      </c>
      <c r="F349" s="58">
        <v>1</v>
      </c>
      <c r="G349" s="3" t="str">
        <f t="shared" si="5"/>
        <v>1</v>
      </c>
    </row>
    <row r="350" spans="1:7" x14ac:dyDescent="0.25">
      <c r="A350">
        <v>82</v>
      </c>
      <c r="B350" t="s">
        <v>64</v>
      </c>
      <c r="C350" s="3" t="str">
        <f>VLOOKUP(B350,CCG_codes_lookup!$A$3:$C$35,2,FALSE)</f>
        <v>NHS Islington</v>
      </c>
      <c r="D350" s="3" t="str">
        <f>VLOOKUP(B350,CCG_codes_lookup!$A$3:$D$35,4,FALSE)</f>
        <v>North Central London STP</v>
      </c>
      <c r="E350">
        <v>1</v>
      </c>
      <c r="F350" s="85" t="s">
        <v>177</v>
      </c>
      <c r="G350" s="3" t="str">
        <f t="shared" si="5"/>
        <v>1</v>
      </c>
    </row>
    <row r="351" spans="1:7" x14ac:dyDescent="0.25">
      <c r="A351">
        <v>34</v>
      </c>
      <c r="B351" t="s">
        <v>64</v>
      </c>
      <c r="C351" s="3" t="str">
        <f>VLOOKUP(B351,CCG_codes_lookup!$A$3:$C$35,2,FALSE)</f>
        <v>NHS Islington</v>
      </c>
      <c r="D351" s="3" t="str">
        <f>VLOOKUP(B351,CCG_codes_lookup!$A$3:$D$35,4,FALSE)</f>
        <v>North Central London STP</v>
      </c>
      <c r="E351">
        <v>1</v>
      </c>
      <c r="F351" s="85" t="s">
        <v>178</v>
      </c>
      <c r="G351" s="3" t="str">
        <f t="shared" si="5"/>
        <v>1</v>
      </c>
    </row>
    <row r="352" spans="1:7" x14ac:dyDescent="0.25">
      <c r="A352">
        <v>25</v>
      </c>
      <c r="B352" t="s">
        <v>64</v>
      </c>
      <c r="C352" s="3" t="str">
        <f>VLOOKUP(B352,CCG_codes_lookup!$A$3:$C$35,2,FALSE)</f>
        <v>NHS Islington</v>
      </c>
      <c r="D352" s="3" t="str">
        <f>VLOOKUP(B352,CCG_codes_lookup!$A$3:$D$35,4,FALSE)</f>
        <v>North Central London STP</v>
      </c>
      <c r="E352">
        <v>2</v>
      </c>
      <c r="F352" s="58">
        <v>0</v>
      </c>
      <c r="G352" s="3" t="str">
        <f t="shared" si="5"/>
        <v>2</v>
      </c>
    </row>
    <row r="353" spans="1:7" x14ac:dyDescent="0.25">
      <c r="A353">
        <v>18</v>
      </c>
      <c r="B353" t="s">
        <v>64</v>
      </c>
      <c r="C353" s="3" t="str">
        <f>VLOOKUP(B353,CCG_codes_lookup!$A$3:$C$35,2,FALSE)</f>
        <v>NHS Islington</v>
      </c>
      <c r="D353" s="3" t="str">
        <f>VLOOKUP(B353,CCG_codes_lookup!$A$3:$D$35,4,FALSE)</f>
        <v>North Central London STP</v>
      </c>
      <c r="E353">
        <v>2</v>
      </c>
      <c r="F353" s="58">
        <v>1</v>
      </c>
      <c r="G353" s="3" t="str">
        <f t="shared" si="5"/>
        <v>2</v>
      </c>
    </row>
    <row r="354" spans="1:7" x14ac:dyDescent="0.25">
      <c r="A354">
        <v>30</v>
      </c>
      <c r="B354" t="s">
        <v>64</v>
      </c>
      <c r="C354" s="3" t="str">
        <f>VLOOKUP(B354,CCG_codes_lookup!$A$3:$C$35,2,FALSE)</f>
        <v>NHS Islington</v>
      </c>
      <c r="D354" s="3" t="str">
        <f>VLOOKUP(B354,CCG_codes_lookup!$A$3:$D$35,4,FALSE)</f>
        <v>North Central London STP</v>
      </c>
      <c r="E354">
        <v>2</v>
      </c>
      <c r="F354" s="85" t="s">
        <v>177</v>
      </c>
      <c r="G354" s="3" t="str">
        <f t="shared" si="5"/>
        <v>2</v>
      </c>
    </row>
    <row r="355" spans="1:7" x14ac:dyDescent="0.25">
      <c r="A355">
        <v>14</v>
      </c>
      <c r="B355" t="s">
        <v>64</v>
      </c>
      <c r="C355" s="3" t="str">
        <f>VLOOKUP(B355,CCG_codes_lookup!$A$3:$C$35,2,FALSE)</f>
        <v>NHS Islington</v>
      </c>
      <c r="D355" s="3" t="str">
        <f>VLOOKUP(B355,CCG_codes_lookup!$A$3:$D$35,4,FALSE)</f>
        <v>North Central London STP</v>
      </c>
      <c r="E355">
        <v>2</v>
      </c>
      <c r="F355" s="85" t="s">
        <v>178</v>
      </c>
      <c r="G355" s="3" t="str">
        <f t="shared" si="5"/>
        <v>2</v>
      </c>
    </row>
    <row r="356" spans="1:7" x14ac:dyDescent="0.25">
      <c r="A356">
        <v>29</v>
      </c>
      <c r="B356" t="s">
        <v>64</v>
      </c>
      <c r="C356" s="3" t="str">
        <f>VLOOKUP(B356,CCG_codes_lookup!$A$3:$C$35,2,FALSE)</f>
        <v>NHS Islington</v>
      </c>
      <c r="D356" s="3" t="str">
        <f>VLOOKUP(B356,CCG_codes_lookup!$A$3:$D$35,4,FALSE)</f>
        <v>North Central London STP</v>
      </c>
      <c r="E356" t="s">
        <v>109</v>
      </c>
      <c r="F356" s="58">
        <v>0</v>
      </c>
      <c r="G356" s="3" t="str">
        <f t="shared" si="5"/>
        <v>3+</v>
      </c>
    </row>
    <row r="357" spans="1:7" x14ac:dyDescent="0.25">
      <c r="A357">
        <v>20</v>
      </c>
      <c r="B357" t="s">
        <v>64</v>
      </c>
      <c r="C357" s="3" t="str">
        <f>VLOOKUP(B357,CCG_codes_lookup!$A$3:$C$35,2,FALSE)</f>
        <v>NHS Islington</v>
      </c>
      <c r="D357" s="3" t="str">
        <f>VLOOKUP(B357,CCG_codes_lookup!$A$3:$D$35,4,FALSE)</f>
        <v>North Central London STP</v>
      </c>
      <c r="E357" t="s">
        <v>109</v>
      </c>
      <c r="F357" s="58">
        <v>1</v>
      </c>
      <c r="G357" s="3" t="str">
        <f t="shared" si="5"/>
        <v>3+</v>
      </c>
    </row>
    <row r="358" spans="1:7" x14ac:dyDescent="0.25">
      <c r="A358">
        <v>28</v>
      </c>
      <c r="B358" t="s">
        <v>64</v>
      </c>
      <c r="C358" s="3" t="str">
        <f>VLOOKUP(B358,CCG_codes_lookup!$A$3:$C$35,2,FALSE)</f>
        <v>NHS Islington</v>
      </c>
      <c r="D358" s="3" t="str">
        <f>VLOOKUP(B358,CCG_codes_lookup!$A$3:$D$35,4,FALSE)</f>
        <v>North Central London STP</v>
      </c>
      <c r="E358" t="s">
        <v>109</v>
      </c>
      <c r="F358" s="85" t="s">
        <v>177</v>
      </c>
      <c r="G358" s="3" t="str">
        <f t="shared" si="5"/>
        <v>3+</v>
      </c>
    </row>
    <row r="359" spans="1:7" x14ac:dyDescent="0.25">
      <c r="A359">
        <v>7</v>
      </c>
      <c r="B359" t="s">
        <v>64</v>
      </c>
      <c r="C359" s="3" t="str">
        <f>VLOOKUP(B359,CCG_codes_lookup!$A$3:$C$35,2,FALSE)</f>
        <v>NHS Islington</v>
      </c>
      <c r="D359" s="3" t="str">
        <f>VLOOKUP(B359,CCG_codes_lookup!$A$3:$D$35,4,FALSE)</f>
        <v>North Central London STP</v>
      </c>
      <c r="E359" t="s">
        <v>109</v>
      </c>
      <c r="F359" s="85" t="s">
        <v>178</v>
      </c>
      <c r="G359" s="3" t="str">
        <f t="shared" si="5"/>
        <v>3+</v>
      </c>
    </row>
    <row r="360" spans="1:7" x14ac:dyDescent="0.25">
      <c r="A360">
        <v>758</v>
      </c>
      <c r="B360" t="s">
        <v>64</v>
      </c>
      <c r="C360" s="3" t="str">
        <f>VLOOKUP(B360,CCG_codes_lookup!$A$3:$C$35,2,FALSE)</f>
        <v>NHS Islington</v>
      </c>
      <c r="D360" s="3" t="str">
        <f>VLOOKUP(B360,CCG_codes_lookup!$A$3:$D$35,4,FALSE)</f>
        <v>North Central London STP</v>
      </c>
      <c r="F360" s="85" t="s">
        <v>174</v>
      </c>
      <c r="G360" s="3" t="str">
        <f t="shared" si="5"/>
        <v>Cases diagnosed prior to 2007 (no Charlson score)</v>
      </c>
    </row>
    <row r="361" spans="1:7" x14ac:dyDescent="0.25">
      <c r="A361">
        <v>467</v>
      </c>
      <c r="B361" t="s">
        <v>64</v>
      </c>
      <c r="C361" s="3" t="str">
        <f>VLOOKUP(B361,CCG_codes_lookup!$A$3:$C$35,2,FALSE)</f>
        <v>NHS Islington</v>
      </c>
      <c r="D361" s="3" t="str">
        <f>VLOOKUP(B361,CCG_codes_lookup!$A$3:$D$35,4,FALSE)</f>
        <v>North Central London STP</v>
      </c>
      <c r="F361" s="85" t="s">
        <v>178</v>
      </c>
      <c r="G361" s="3" t="str">
        <f t="shared" si="5"/>
        <v>Cases diagnosed prior to 2007 (no Charlson score)</v>
      </c>
    </row>
    <row r="362" spans="1:7" x14ac:dyDescent="0.25">
      <c r="A362">
        <v>554</v>
      </c>
      <c r="B362" t="s">
        <v>64</v>
      </c>
      <c r="C362" s="3" t="str">
        <f>VLOOKUP(B362,CCG_codes_lookup!$A$3:$C$35,2,FALSE)</f>
        <v>NHS Islington</v>
      </c>
      <c r="D362" s="3" t="str">
        <f>VLOOKUP(B362,CCG_codes_lookup!$A$3:$D$35,4,FALSE)</f>
        <v>North Central London STP</v>
      </c>
      <c r="F362" s="58" t="s">
        <v>171</v>
      </c>
      <c r="G362" s="3" t="str">
        <f t="shared" si="5"/>
        <v>Cases diagnosed prior to 2007 (no Charlson score)</v>
      </c>
    </row>
    <row r="363" spans="1:7" x14ac:dyDescent="0.25">
      <c r="A363">
        <v>540</v>
      </c>
      <c r="B363" t="s">
        <v>67</v>
      </c>
      <c r="C363" s="3" t="str">
        <f>VLOOKUP(B363,CCG_codes_lookup!$A$3:$C$35,2,FALSE)</f>
        <v>NHS Kingston</v>
      </c>
      <c r="D363" s="3" t="str">
        <f>VLOOKUP(B363,CCG_codes_lookup!$A$3:$D$35,4,FALSE)</f>
        <v>South West London STP</v>
      </c>
      <c r="E363">
        <v>0</v>
      </c>
      <c r="F363" s="58">
        <v>0</v>
      </c>
      <c r="G363" s="3" t="str">
        <f t="shared" si="5"/>
        <v>0</v>
      </c>
    </row>
    <row r="364" spans="1:7" x14ac:dyDescent="0.25">
      <c r="A364">
        <v>372</v>
      </c>
      <c r="B364" t="s">
        <v>67</v>
      </c>
      <c r="C364" s="3" t="str">
        <f>VLOOKUP(B364,CCG_codes_lookup!$A$3:$C$35,2,FALSE)</f>
        <v>NHS Kingston</v>
      </c>
      <c r="D364" s="3" t="str">
        <f>VLOOKUP(B364,CCG_codes_lookup!$A$3:$D$35,4,FALSE)</f>
        <v>South West London STP</v>
      </c>
      <c r="E364">
        <v>0</v>
      </c>
      <c r="F364" s="58">
        <v>1</v>
      </c>
      <c r="G364" s="3" t="str">
        <f t="shared" si="5"/>
        <v>0</v>
      </c>
    </row>
    <row r="365" spans="1:7" x14ac:dyDescent="0.25">
      <c r="A365">
        <v>999</v>
      </c>
      <c r="B365" t="s">
        <v>67</v>
      </c>
      <c r="C365" s="3" t="str">
        <f>VLOOKUP(B365,CCG_codes_lookup!$A$3:$C$35,2,FALSE)</f>
        <v>NHS Kingston</v>
      </c>
      <c r="D365" s="3" t="str">
        <f>VLOOKUP(B365,CCG_codes_lookup!$A$3:$D$35,4,FALSE)</f>
        <v>South West London STP</v>
      </c>
      <c r="E365">
        <v>0</v>
      </c>
      <c r="F365" s="85" t="s">
        <v>177</v>
      </c>
      <c r="G365" s="3" t="str">
        <f t="shared" si="5"/>
        <v>0</v>
      </c>
    </row>
    <row r="366" spans="1:7" x14ac:dyDescent="0.25">
      <c r="A366">
        <v>825</v>
      </c>
      <c r="B366" t="s">
        <v>67</v>
      </c>
      <c r="C366" s="3" t="str">
        <f>VLOOKUP(B366,CCG_codes_lookup!$A$3:$C$35,2,FALSE)</f>
        <v>NHS Kingston</v>
      </c>
      <c r="D366" s="3" t="str">
        <f>VLOOKUP(B366,CCG_codes_lookup!$A$3:$D$35,4,FALSE)</f>
        <v>South West London STP</v>
      </c>
      <c r="E366">
        <v>0</v>
      </c>
      <c r="F366" s="85" t="s">
        <v>178</v>
      </c>
      <c r="G366" s="3" t="str">
        <f t="shared" si="5"/>
        <v>0</v>
      </c>
    </row>
    <row r="367" spans="1:7" x14ac:dyDescent="0.25">
      <c r="A367">
        <v>50</v>
      </c>
      <c r="B367" t="s">
        <v>67</v>
      </c>
      <c r="C367" s="3" t="str">
        <f>VLOOKUP(B367,CCG_codes_lookup!$A$3:$C$35,2,FALSE)</f>
        <v>NHS Kingston</v>
      </c>
      <c r="D367" s="3" t="str">
        <f>VLOOKUP(B367,CCG_codes_lookup!$A$3:$D$35,4,FALSE)</f>
        <v>South West London STP</v>
      </c>
      <c r="E367">
        <v>1</v>
      </c>
      <c r="F367" s="58">
        <v>0</v>
      </c>
      <c r="G367" s="3" t="str">
        <f t="shared" si="5"/>
        <v>1</v>
      </c>
    </row>
    <row r="368" spans="1:7" x14ac:dyDescent="0.25">
      <c r="A368">
        <v>37</v>
      </c>
      <c r="B368" t="s">
        <v>67</v>
      </c>
      <c r="C368" s="3" t="str">
        <f>VLOOKUP(B368,CCG_codes_lookup!$A$3:$C$35,2,FALSE)</f>
        <v>NHS Kingston</v>
      </c>
      <c r="D368" s="3" t="str">
        <f>VLOOKUP(B368,CCG_codes_lookup!$A$3:$D$35,4,FALSE)</f>
        <v>South West London STP</v>
      </c>
      <c r="E368">
        <v>1</v>
      </c>
      <c r="F368" s="58">
        <v>1</v>
      </c>
      <c r="G368" s="3" t="str">
        <f t="shared" si="5"/>
        <v>1</v>
      </c>
    </row>
    <row r="369" spans="1:7" x14ac:dyDescent="0.25">
      <c r="A369">
        <v>65</v>
      </c>
      <c r="B369" t="s">
        <v>67</v>
      </c>
      <c r="C369" s="3" t="str">
        <f>VLOOKUP(B369,CCG_codes_lookup!$A$3:$C$35,2,FALSE)</f>
        <v>NHS Kingston</v>
      </c>
      <c r="D369" s="3" t="str">
        <f>VLOOKUP(B369,CCG_codes_lookup!$A$3:$D$35,4,FALSE)</f>
        <v>South West London STP</v>
      </c>
      <c r="E369">
        <v>1</v>
      </c>
      <c r="F369" s="85" t="s">
        <v>177</v>
      </c>
      <c r="G369" s="3" t="str">
        <f t="shared" si="5"/>
        <v>1</v>
      </c>
    </row>
    <row r="370" spans="1:7" x14ac:dyDescent="0.25">
      <c r="A370">
        <v>44</v>
      </c>
      <c r="B370" t="s">
        <v>67</v>
      </c>
      <c r="C370" s="3" t="str">
        <f>VLOOKUP(B370,CCG_codes_lookup!$A$3:$C$35,2,FALSE)</f>
        <v>NHS Kingston</v>
      </c>
      <c r="D370" s="3" t="str">
        <f>VLOOKUP(B370,CCG_codes_lookup!$A$3:$D$35,4,FALSE)</f>
        <v>South West London STP</v>
      </c>
      <c r="E370">
        <v>1</v>
      </c>
      <c r="F370" s="85" t="s">
        <v>178</v>
      </c>
      <c r="G370" s="3" t="str">
        <f t="shared" si="5"/>
        <v>1</v>
      </c>
    </row>
    <row r="371" spans="1:7" x14ac:dyDescent="0.25">
      <c r="A371">
        <v>23</v>
      </c>
      <c r="B371" t="s">
        <v>67</v>
      </c>
      <c r="C371" s="3" t="str">
        <f>VLOOKUP(B371,CCG_codes_lookup!$A$3:$C$35,2,FALSE)</f>
        <v>NHS Kingston</v>
      </c>
      <c r="D371" s="3" t="str">
        <f>VLOOKUP(B371,CCG_codes_lookup!$A$3:$D$35,4,FALSE)</f>
        <v>South West London STP</v>
      </c>
      <c r="E371">
        <v>2</v>
      </c>
      <c r="F371" s="58">
        <v>0</v>
      </c>
      <c r="G371" s="3" t="str">
        <f t="shared" si="5"/>
        <v>2</v>
      </c>
    </row>
    <row r="372" spans="1:7" x14ac:dyDescent="0.25">
      <c r="A372">
        <v>22</v>
      </c>
      <c r="B372" t="s">
        <v>67</v>
      </c>
      <c r="C372" s="3" t="str">
        <f>VLOOKUP(B372,CCG_codes_lookup!$A$3:$C$35,2,FALSE)</f>
        <v>NHS Kingston</v>
      </c>
      <c r="D372" s="3" t="str">
        <f>VLOOKUP(B372,CCG_codes_lookup!$A$3:$D$35,4,FALSE)</f>
        <v>South West London STP</v>
      </c>
      <c r="E372">
        <v>2</v>
      </c>
      <c r="F372" s="58">
        <v>1</v>
      </c>
      <c r="G372" s="3" t="str">
        <f t="shared" si="5"/>
        <v>2</v>
      </c>
    </row>
    <row r="373" spans="1:7" x14ac:dyDescent="0.25">
      <c r="A373">
        <v>24</v>
      </c>
      <c r="B373" t="s">
        <v>67</v>
      </c>
      <c r="C373" s="3" t="str">
        <f>VLOOKUP(B373,CCG_codes_lookup!$A$3:$C$35,2,FALSE)</f>
        <v>NHS Kingston</v>
      </c>
      <c r="D373" s="3" t="str">
        <f>VLOOKUP(B373,CCG_codes_lookup!$A$3:$D$35,4,FALSE)</f>
        <v>South West London STP</v>
      </c>
      <c r="E373">
        <v>2</v>
      </c>
      <c r="F373" s="85" t="s">
        <v>177</v>
      </c>
      <c r="G373" s="3" t="str">
        <f t="shared" si="5"/>
        <v>2</v>
      </c>
    </row>
    <row r="374" spans="1:7" x14ac:dyDescent="0.25">
      <c r="A374">
        <v>12</v>
      </c>
      <c r="B374" t="s">
        <v>67</v>
      </c>
      <c r="C374" s="3" t="str">
        <f>VLOOKUP(B374,CCG_codes_lookup!$A$3:$C$35,2,FALSE)</f>
        <v>NHS Kingston</v>
      </c>
      <c r="D374" s="3" t="str">
        <f>VLOOKUP(B374,CCG_codes_lookup!$A$3:$D$35,4,FALSE)</f>
        <v>South West London STP</v>
      </c>
      <c r="E374">
        <v>2</v>
      </c>
      <c r="F374" s="85" t="s">
        <v>178</v>
      </c>
      <c r="G374" s="3" t="str">
        <f t="shared" si="5"/>
        <v>2</v>
      </c>
    </row>
    <row r="375" spans="1:7" x14ac:dyDescent="0.25">
      <c r="A375">
        <v>26</v>
      </c>
      <c r="B375" t="s">
        <v>67</v>
      </c>
      <c r="C375" s="3" t="str">
        <f>VLOOKUP(B375,CCG_codes_lookup!$A$3:$C$35,2,FALSE)</f>
        <v>NHS Kingston</v>
      </c>
      <c r="D375" s="3" t="str">
        <f>VLOOKUP(B375,CCG_codes_lookup!$A$3:$D$35,4,FALSE)</f>
        <v>South West London STP</v>
      </c>
      <c r="E375" t="s">
        <v>109</v>
      </c>
      <c r="F375" s="58">
        <v>0</v>
      </c>
      <c r="G375" s="3" t="str">
        <f t="shared" si="5"/>
        <v>3+</v>
      </c>
    </row>
    <row r="376" spans="1:7" x14ac:dyDescent="0.25">
      <c r="A376">
        <v>16</v>
      </c>
      <c r="B376" t="s">
        <v>67</v>
      </c>
      <c r="C376" s="3" t="str">
        <f>VLOOKUP(B376,CCG_codes_lookup!$A$3:$C$35,2,FALSE)</f>
        <v>NHS Kingston</v>
      </c>
      <c r="D376" s="3" t="str">
        <f>VLOOKUP(B376,CCG_codes_lookup!$A$3:$D$35,4,FALSE)</f>
        <v>South West London STP</v>
      </c>
      <c r="E376" t="s">
        <v>109</v>
      </c>
      <c r="F376" s="58">
        <v>1</v>
      </c>
      <c r="G376" s="3" t="str">
        <f t="shared" si="5"/>
        <v>3+</v>
      </c>
    </row>
    <row r="377" spans="1:7" x14ac:dyDescent="0.25">
      <c r="A377">
        <v>22</v>
      </c>
      <c r="B377" t="s">
        <v>67</v>
      </c>
      <c r="C377" s="3" t="str">
        <f>VLOOKUP(B377,CCG_codes_lookup!$A$3:$C$35,2,FALSE)</f>
        <v>NHS Kingston</v>
      </c>
      <c r="D377" s="3" t="str">
        <f>VLOOKUP(B377,CCG_codes_lookup!$A$3:$D$35,4,FALSE)</f>
        <v>South West London STP</v>
      </c>
      <c r="E377" t="s">
        <v>109</v>
      </c>
      <c r="F377" s="85" t="s">
        <v>177</v>
      </c>
      <c r="G377" s="3" t="str">
        <f t="shared" si="5"/>
        <v>3+</v>
      </c>
    </row>
    <row r="378" spans="1:7" x14ac:dyDescent="0.25">
      <c r="A378">
        <v>8</v>
      </c>
      <c r="B378" t="s">
        <v>67</v>
      </c>
      <c r="C378" s="3" t="str">
        <f>VLOOKUP(B378,CCG_codes_lookup!$A$3:$C$35,2,FALSE)</f>
        <v>NHS Kingston</v>
      </c>
      <c r="D378" s="3" t="str">
        <f>VLOOKUP(B378,CCG_codes_lookup!$A$3:$D$35,4,FALSE)</f>
        <v>South West London STP</v>
      </c>
      <c r="E378" t="s">
        <v>109</v>
      </c>
      <c r="F378" s="85" t="s">
        <v>178</v>
      </c>
      <c r="G378" s="3" t="str">
        <f t="shared" si="5"/>
        <v>3+</v>
      </c>
    </row>
    <row r="379" spans="1:7" x14ac:dyDescent="0.25">
      <c r="A379">
        <v>902</v>
      </c>
      <c r="B379" t="s">
        <v>67</v>
      </c>
      <c r="C379" s="3" t="str">
        <f>VLOOKUP(B379,CCG_codes_lookup!$A$3:$C$35,2,FALSE)</f>
        <v>NHS Kingston</v>
      </c>
      <c r="D379" s="3" t="str">
        <f>VLOOKUP(B379,CCG_codes_lookup!$A$3:$D$35,4,FALSE)</f>
        <v>South West London STP</v>
      </c>
      <c r="F379" s="85" t="s">
        <v>174</v>
      </c>
      <c r="G379" s="3" t="str">
        <f t="shared" si="5"/>
        <v>Cases diagnosed prior to 2007 (no Charlson score)</v>
      </c>
    </row>
    <row r="380" spans="1:7" x14ac:dyDescent="0.25">
      <c r="A380">
        <v>401</v>
      </c>
      <c r="B380" t="s">
        <v>67</v>
      </c>
      <c r="C380" s="3" t="str">
        <f>VLOOKUP(B380,CCG_codes_lookup!$A$3:$C$35,2,FALSE)</f>
        <v>NHS Kingston</v>
      </c>
      <c r="D380" s="3" t="str">
        <f>VLOOKUP(B380,CCG_codes_lookup!$A$3:$D$35,4,FALSE)</f>
        <v>South West London STP</v>
      </c>
      <c r="F380" s="85" t="s">
        <v>178</v>
      </c>
      <c r="G380" s="3" t="str">
        <f t="shared" si="5"/>
        <v>Cases diagnosed prior to 2007 (no Charlson score)</v>
      </c>
    </row>
    <row r="381" spans="1:7" x14ac:dyDescent="0.25">
      <c r="A381">
        <v>532</v>
      </c>
      <c r="B381" t="s">
        <v>67</v>
      </c>
      <c r="C381" s="3" t="str">
        <f>VLOOKUP(B381,CCG_codes_lookup!$A$3:$C$35,2,FALSE)</f>
        <v>NHS Kingston</v>
      </c>
      <c r="D381" s="3" t="str">
        <f>VLOOKUP(B381,CCG_codes_lookup!$A$3:$D$35,4,FALSE)</f>
        <v>South West London STP</v>
      </c>
      <c r="F381" s="58" t="s">
        <v>171</v>
      </c>
      <c r="G381" s="3" t="str">
        <f t="shared" si="5"/>
        <v>Cases diagnosed prior to 2007 (no Charlson score)</v>
      </c>
    </row>
    <row r="382" spans="1:7" x14ac:dyDescent="0.25">
      <c r="A382">
        <v>715</v>
      </c>
      <c r="B382" t="s">
        <v>70</v>
      </c>
      <c r="C382" s="3" t="str">
        <f>VLOOKUP(B382,CCG_codes_lookup!$A$3:$C$35,2,FALSE)</f>
        <v>NHS Lambeth</v>
      </c>
      <c r="D382" s="3" t="str">
        <f>VLOOKUP(B382,CCG_codes_lookup!$A$3:$D$35,4,FALSE)</f>
        <v>South East London STP</v>
      </c>
      <c r="E382">
        <v>0</v>
      </c>
      <c r="F382" s="58">
        <v>0</v>
      </c>
      <c r="G382" s="3" t="str">
        <f t="shared" si="5"/>
        <v>0</v>
      </c>
    </row>
    <row r="383" spans="1:7" x14ac:dyDescent="0.25">
      <c r="A383">
        <v>649</v>
      </c>
      <c r="B383" t="s">
        <v>70</v>
      </c>
      <c r="C383" s="3" t="str">
        <f>VLOOKUP(B383,CCG_codes_lookup!$A$3:$C$35,2,FALSE)</f>
        <v>NHS Lambeth</v>
      </c>
      <c r="D383" s="3" t="str">
        <f>VLOOKUP(B383,CCG_codes_lookup!$A$3:$D$35,4,FALSE)</f>
        <v>South East London STP</v>
      </c>
      <c r="E383">
        <v>0</v>
      </c>
      <c r="F383" s="58">
        <v>1</v>
      </c>
      <c r="G383" s="3" t="str">
        <f t="shared" si="5"/>
        <v>0</v>
      </c>
    </row>
    <row r="384" spans="1:7" x14ac:dyDescent="0.25">
      <c r="A384">
        <v>1538</v>
      </c>
      <c r="B384" t="s">
        <v>70</v>
      </c>
      <c r="C384" s="3" t="str">
        <f>VLOOKUP(B384,CCG_codes_lookup!$A$3:$C$35,2,FALSE)</f>
        <v>NHS Lambeth</v>
      </c>
      <c r="D384" s="3" t="str">
        <f>VLOOKUP(B384,CCG_codes_lookup!$A$3:$D$35,4,FALSE)</f>
        <v>South East London STP</v>
      </c>
      <c r="E384">
        <v>0</v>
      </c>
      <c r="F384" s="85" t="s">
        <v>177</v>
      </c>
      <c r="G384" s="3" t="str">
        <f t="shared" si="5"/>
        <v>0</v>
      </c>
    </row>
    <row r="385" spans="1:7" x14ac:dyDescent="0.25">
      <c r="A385">
        <v>1201</v>
      </c>
      <c r="B385" t="s">
        <v>70</v>
      </c>
      <c r="C385" s="3" t="str">
        <f>VLOOKUP(B385,CCG_codes_lookup!$A$3:$C$35,2,FALSE)</f>
        <v>NHS Lambeth</v>
      </c>
      <c r="D385" s="3" t="str">
        <f>VLOOKUP(B385,CCG_codes_lookup!$A$3:$D$35,4,FALSE)</f>
        <v>South East London STP</v>
      </c>
      <c r="E385">
        <v>0</v>
      </c>
      <c r="F385" s="85" t="s">
        <v>178</v>
      </c>
      <c r="G385" s="3" t="str">
        <f t="shared" si="5"/>
        <v>0</v>
      </c>
    </row>
    <row r="386" spans="1:7" x14ac:dyDescent="0.25">
      <c r="A386">
        <v>68</v>
      </c>
      <c r="B386" t="s">
        <v>70</v>
      </c>
      <c r="C386" s="3" t="str">
        <f>VLOOKUP(B386,CCG_codes_lookup!$A$3:$C$35,2,FALSE)</f>
        <v>NHS Lambeth</v>
      </c>
      <c r="D386" s="3" t="str">
        <f>VLOOKUP(B386,CCG_codes_lookup!$A$3:$D$35,4,FALSE)</f>
        <v>South East London STP</v>
      </c>
      <c r="E386">
        <v>1</v>
      </c>
      <c r="F386" s="58">
        <v>0</v>
      </c>
      <c r="G386" s="3" t="str">
        <f t="shared" si="5"/>
        <v>1</v>
      </c>
    </row>
    <row r="387" spans="1:7" x14ac:dyDescent="0.25">
      <c r="A387">
        <v>65</v>
      </c>
      <c r="B387" t="s">
        <v>70</v>
      </c>
      <c r="C387" s="3" t="str">
        <f>VLOOKUP(B387,CCG_codes_lookup!$A$3:$C$35,2,FALSE)</f>
        <v>NHS Lambeth</v>
      </c>
      <c r="D387" s="3" t="str">
        <f>VLOOKUP(B387,CCG_codes_lookup!$A$3:$D$35,4,FALSE)</f>
        <v>South East London STP</v>
      </c>
      <c r="E387">
        <v>1</v>
      </c>
      <c r="F387" s="58">
        <v>1</v>
      </c>
      <c r="G387" s="3" t="str">
        <f t="shared" ref="G387:G450" si="6">IF(ISBLANK(E387)=TRUE,"Cases diagnosed prior to 2007 (no Charlson score)",IF(E387=0,"0",IF(E387=1,"1",IF(E387=2,"2",IF(E387="3+","3+","check")))))</f>
        <v>1</v>
      </c>
    </row>
    <row r="388" spans="1:7" x14ac:dyDescent="0.25">
      <c r="A388">
        <v>83</v>
      </c>
      <c r="B388" t="s">
        <v>70</v>
      </c>
      <c r="C388" s="3" t="str">
        <f>VLOOKUP(B388,CCG_codes_lookup!$A$3:$C$35,2,FALSE)</f>
        <v>NHS Lambeth</v>
      </c>
      <c r="D388" s="3" t="str">
        <f>VLOOKUP(B388,CCG_codes_lookup!$A$3:$D$35,4,FALSE)</f>
        <v>South East London STP</v>
      </c>
      <c r="E388">
        <v>1</v>
      </c>
      <c r="F388" s="85" t="s">
        <v>177</v>
      </c>
      <c r="G388" s="3" t="str">
        <f t="shared" si="6"/>
        <v>1</v>
      </c>
    </row>
    <row r="389" spans="1:7" x14ac:dyDescent="0.25">
      <c r="A389">
        <v>59</v>
      </c>
      <c r="B389" t="s">
        <v>70</v>
      </c>
      <c r="C389" s="3" t="str">
        <f>VLOOKUP(B389,CCG_codes_lookup!$A$3:$C$35,2,FALSE)</f>
        <v>NHS Lambeth</v>
      </c>
      <c r="D389" s="3" t="str">
        <f>VLOOKUP(B389,CCG_codes_lookup!$A$3:$D$35,4,FALSE)</f>
        <v>South East London STP</v>
      </c>
      <c r="E389">
        <v>1</v>
      </c>
      <c r="F389" s="85" t="s">
        <v>178</v>
      </c>
      <c r="G389" s="3" t="str">
        <f t="shared" si="6"/>
        <v>1</v>
      </c>
    </row>
    <row r="390" spans="1:7" x14ac:dyDescent="0.25">
      <c r="A390">
        <v>44</v>
      </c>
      <c r="B390" t="s">
        <v>70</v>
      </c>
      <c r="C390" s="3" t="str">
        <f>VLOOKUP(B390,CCG_codes_lookup!$A$3:$C$35,2,FALSE)</f>
        <v>NHS Lambeth</v>
      </c>
      <c r="D390" s="3" t="str">
        <f>VLOOKUP(B390,CCG_codes_lookup!$A$3:$D$35,4,FALSE)</f>
        <v>South East London STP</v>
      </c>
      <c r="E390">
        <v>2</v>
      </c>
      <c r="F390" s="58">
        <v>0</v>
      </c>
      <c r="G390" s="3" t="str">
        <f t="shared" si="6"/>
        <v>2</v>
      </c>
    </row>
    <row r="391" spans="1:7" x14ac:dyDescent="0.25">
      <c r="A391">
        <v>28</v>
      </c>
      <c r="B391" t="s">
        <v>70</v>
      </c>
      <c r="C391" s="3" t="str">
        <f>VLOOKUP(B391,CCG_codes_lookup!$A$3:$C$35,2,FALSE)</f>
        <v>NHS Lambeth</v>
      </c>
      <c r="D391" s="3" t="str">
        <f>VLOOKUP(B391,CCG_codes_lookup!$A$3:$D$35,4,FALSE)</f>
        <v>South East London STP</v>
      </c>
      <c r="E391">
        <v>2</v>
      </c>
      <c r="F391" s="58">
        <v>1</v>
      </c>
      <c r="G391" s="3" t="str">
        <f t="shared" si="6"/>
        <v>2</v>
      </c>
    </row>
    <row r="392" spans="1:7" x14ac:dyDescent="0.25">
      <c r="A392">
        <v>46</v>
      </c>
      <c r="B392" t="s">
        <v>70</v>
      </c>
      <c r="C392" s="3" t="str">
        <f>VLOOKUP(B392,CCG_codes_lookup!$A$3:$C$35,2,FALSE)</f>
        <v>NHS Lambeth</v>
      </c>
      <c r="D392" s="3" t="str">
        <f>VLOOKUP(B392,CCG_codes_lookup!$A$3:$D$35,4,FALSE)</f>
        <v>South East London STP</v>
      </c>
      <c r="E392">
        <v>2</v>
      </c>
      <c r="F392" s="85" t="s">
        <v>177</v>
      </c>
      <c r="G392" s="3" t="str">
        <f t="shared" si="6"/>
        <v>2</v>
      </c>
    </row>
    <row r="393" spans="1:7" x14ac:dyDescent="0.25">
      <c r="A393">
        <v>29</v>
      </c>
      <c r="B393" t="s">
        <v>70</v>
      </c>
      <c r="C393" s="3" t="str">
        <f>VLOOKUP(B393,CCG_codes_lookup!$A$3:$C$35,2,FALSE)</f>
        <v>NHS Lambeth</v>
      </c>
      <c r="D393" s="3" t="str">
        <f>VLOOKUP(B393,CCG_codes_lookup!$A$3:$D$35,4,FALSE)</f>
        <v>South East London STP</v>
      </c>
      <c r="E393">
        <v>2</v>
      </c>
      <c r="F393" s="85" t="s">
        <v>178</v>
      </c>
      <c r="G393" s="3" t="str">
        <f t="shared" si="6"/>
        <v>2</v>
      </c>
    </row>
    <row r="394" spans="1:7" x14ac:dyDescent="0.25">
      <c r="A394">
        <v>38</v>
      </c>
      <c r="B394" t="s">
        <v>70</v>
      </c>
      <c r="C394" s="3" t="str">
        <f>VLOOKUP(B394,CCG_codes_lookup!$A$3:$C$35,2,FALSE)</f>
        <v>NHS Lambeth</v>
      </c>
      <c r="D394" s="3" t="str">
        <f>VLOOKUP(B394,CCG_codes_lookup!$A$3:$D$35,4,FALSE)</f>
        <v>South East London STP</v>
      </c>
      <c r="E394" t="s">
        <v>109</v>
      </c>
      <c r="F394" s="58">
        <v>0</v>
      </c>
      <c r="G394" s="3" t="str">
        <f t="shared" si="6"/>
        <v>3+</v>
      </c>
    </row>
    <row r="395" spans="1:7" x14ac:dyDescent="0.25">
      <c r="A395">
        <v>18</v>
      </c>
      <c r="B395" t="s">
        <v>70</v>
      </c>
      <c r="C395" s="3" t="str">
        <f>VLOOKUP(B395,CCG_codes_lookup!$A$3:$C$35,2,FALSE)</f>
        <v>NHS Lambeth</v>
      </c>
      <c r="D395" s="3" t="str">
        <f>VLOOKUP(B395,CCG_codes_lookup!$A$3:$D$35,4,FALSE)</f>
        <v>South East London STP</v>
      </c>
      <c r="E395" t="s">
        <v>109</v>
      </c>
      <c r="F395" s="58">
        <v>1</v>
      </c>
      <c r="G395" s="3" t="str">
        <f t="shared" si="6"/>
        <v>3+</v>
      </c>
    </row>
    <row r="396" spans="1:7" x14ac:dyDescent="0.25">
      <c r="A396">
        <v>29</v>
      </c>
      <c r="B396" t="s">
        <v>70</v>
      </c>
      <c r="C396" s="3" t="str">
        <f>VLOOKUP(B396,CCG_codes_lookup!$A$3:$C$35,2,FALSE)</f>
        <v>NHS Lambeth</v>
      </c>
      <c r="D396" s="3" t="str">
        <f>VLOOKUP(B396,CCG_codes_lookup!$A$3:$D$35,4,FALSE)</f>
        <v>South East London STP</v>
      </c>
      <c r="E396" t="s">
        <v>109</v>
      </c>
      <c r="F396" s="85" t="s">
        <v>177</v>
      </c>
      <c r="G396" s="3" t="str">
        <f t="shared" si="6"/>
        <v>3+</v>
      </c>
    </row>
    <row r="397" spans="1:7" x14ac:dyDescent="0.25">
      <c r="A397">
        <v>15</v>
      </c>
      <c r="B397" t="s">
        <v>70</v>
      </c>
      <c r="C397" s="3" t="str">
        <f>VLOOKUP(B397,CCG_codes_lookup!$A$3:$C$35,2,FALSE)</f>
        <v>NHS Lambeth</v>
      </c>
      <c r="D397" s="3" t="str">
        <f>VLOOKUP(B397,CCG_codes_lookup!$A$3:$D$35,4,FALSE)</f>
        <v>South East London STP</v>
      </c>
      <c r="E397" t="s">
        <v>109</v>
      </c>
      <c r="F397" s="85" t="s">
        <v>178</v>
      </c>
      <c r="G397" s="3" t="str">
        <f t="shared" si="6"/>
        <v>3+</v>
      </c>
    </row>
    <row r="398" spans="1:7" x14ac:dyDescent="0.25">
      <c r="A398">
        <v>1211</v>
      </c>
      <c r="B398" t="s">
        <v>70</v>
      </c>
      <c r="C398" s="3" t="str">
        <f>VLOOKUP(B398,CCG_codes_lookup!$A$3:$C$35,2,FALSE)</f>
        <v>NHS Lambeth</v>
      </c>
      <c r="D398" s="3" t="str">
        <f>VLOOKUP(B398,CCG_codes_lookup!$A$3:$D$35,4,FALSE)</f>
        <v>South East London STP</v>
      </c>
      <c r="F398" s="85" t="s">
        <v>174</v>
      </c>
      <c r="G398" s="3" t="str">
        <f t="shared" si="6"/>
        <v>Cases diagnosed prior to 2007 (no Charlson score)</v>
      </c>
    </row>
    <row r="399" spans="1:7" x14ac:dyDescent="0.25">
      <c r="A399">
        <v>652</v>
      </c>
      <c r="B399" t="s">
        <v>70</v>
      </c>
      <c r="C399" s="3" t="str">
        <f>VLOOKUP(B399,CCG_codes_lookup!$A$3:$C$35,2,FALSE)</f>
        <v>NHS Lambeth</v>
      </c>
      <c r="D399" s="3" t="str">
        <f>VLOOKUP(B399,CCG_codes_lookup!$A$3:$D$35,4,FALSE)</f>
        <v>South East London STP</v>
      </c>
      <c r="F399" s="85" t="s">
        <v>178</v>
      </c>
      <c r="G399" s="3" t="str">
        <f t="shared" si="6"/>
        <v>Cases diagnosed prior to 2007 (no Charlson score)</v>
      </c>
    </row>
    <row r="400" spans="1:7" x14ac:dyDescent="0.25">
      <c r="A400">
        <v>699</v>
      </c>
      <c r="B400" t="s">
        <v>70</v>
      </c>
      <c r="C400" s="3" t="str">
        <f>VLOOKUP(B400,CCG_codes_lookup!$A$3:$C$35,2,FALSE)</f>
        <v>NHS Lambeth</v>
      </c>
      <c r="D400" s="3" t="str">
        <f>VLOOKUP(B400,CCG_codes_lookup!$A$3:$D$35,4,FALSE)</f>
        <v>South East London STP</v>
      </c>
      <c r="F400" s="58" t="s">
        <v>171</v>
      </c>
      <c r="G400" s="3" t="str">
        <f t="shared" si="6"/>
        <v>Cases diagnosed prior to 2007 (no Charlson score)</v>
      </c>
    </row>
    <row r="401" spans="1:7" x14ac:dyDescent="0.25">
      <c r="A401">
        <v>694</v>
      </c>
      <c r="B401" t="s">
        <v>73</v>
      </c>
      <c r="C401" s="3" t="str">
        <f>VLOOKUP(B401,CCG_codes_lookup!$A$3:$C$35,2,FALSE)</f>
        <v>NHS Lewisham</v>
      </c>
      <c r="D401" s="3" t="str">
        <f>VLOOKUP(B401,CCG_codes_lookup!$A$3:$D$35,4,FALSE)</f>
        <v>South East London STP</v>
      </c>
      <c r="E401">
        <v>0</v>
      </c>
      <c r="F401" s="58">
        <v>0</v>
      </c>
      <c r="G401" s="3" t="str">
        <f t="shared" si="6"/>
        <v>0</v>
      </c>
    </row>
    <row r="402" spans="1:7" x14ac:dyDescent="0.25">
      <c r="A402">
        <v>562</v>
      </c>
      <c r="B402" t="s">
        <v>73</v>
      </c>
      <c r="C402" s="3" t="str">
        <f>VLOOKUP(B402,CCG_codes_lookup!$A$3:$C$35,2,FALSE)</f>
        <v>NHS Lewisham</v>
      </c>
      <c r="D402" s="3" t="str">
        <f>VLOOKUP(B402,CCG_codes_lookup!$A$3:$D$35,4,FALSE)</f>
        <v>South East London STP</v>
      </c>
      <c r="E402">
        <v>0</v>
      </c>
      <c r="F402" s="58">
        <v>1</v>
      </c>
      <c r="G402" s="3" t="str">
        <f t="shared" si="6"/>
        <v>0</v>
      </c>
    </row>
    <row r="403" spans="1:7" x14ac:dyDescent="0.25">
      <c r="A403">
        <v>1458</v>
      </c>
      <c r="B403" t="s">
        <v>73</v>
      </c>
      <c r="C403" s="3" t="str">
        <f>VLOOKUP(B403,CCG_codes_lookup!$A$3:$C$35,2,FALSE)</f>
        <v>NHS Lewisham</v>
      </c>
      <c r="D403" s="3" t="str">
        <f>VLOOKUP(B403,CCG_codes_lookup!$A$3:$D$35,4,FALSE)</f>
        <v>South East London STP</v>
      </c>
      <c r="E403">
        <v>0</v>
      </c>
      <c r="F403" s="85" t="s">
        <v>177</v>
      </c>
      <c r="G403" s="3" t="str">
        <f t="shared" si="6"/>
        <v>0</v>
      </c>
    </row>
    <row r="404" spans="1:7" x14ac:dyDescent="0.25">
      <c r="A404">
        <v>1145</v>
      </c>
      <c r="B404" t="s">
        <v>73</v>
      </c>
      <c r="C404" s="3" t="str">
        <f>VLOOKUP(B404,CCG_codes_lookup!$A$3:$C$35,2,FALSE)</f>
        <v>NHS Lewisham</v>
      </c>
      <c r="D404" s="3" t="str">
        <f>VLOOKUP(B404,CCG_codes_lookup!$A$3:$D$35,4,FALSE)</f>
        <v>South East London STP</v>
      </c>
      <c r="E404">
        <v>0</v>
      </c>
      <c r="F404" s="85" t="s">
        <v>178</v>
      </c>
      <c r="G404" s="3" t="str">
        <f t="shared" si="6"/>
        <v>0</v>
      </c>
    </row>
    <row r="405" spans="1:7" x14ac:dyDescent="0.25">
      <c r="A405">
        <v>62</v>
      </c>
      <c r="B405" t="s">
        <v>73</v>
      </c>
      <c r="C405" s="3" t="str">
        <f>VLOOKUP(B405,CCG_codes_lookup!$A$3:$C$35,2,FALSE)</f>
        <v>NHS Lewisham</v>
      </c>
      <c r="D405" s="3" t="str">
        <f>VLOOKUP(B405,CCG_codes_lookup!$A$3:$D$35,4,FALSE)</f>
        <v>South East London STP</v>
      </c>
      <c r="E405">
        <v>1</v>
      </c>
      <c r="F405" s="58">
        <v>0</v>
      </c>
      <c r="G405" s="3" t="str">
        <f t="shared" si="6"/>
        <v>1</v>
      </c>
    </row>
    <row r="406" spans="1:7" x14ac:dyDescent="0.25">
      <c r="A406">
        <v>50</v>
      </c>
      <c r="B406" t="s">
        <v>73</v>
      </c>
      <c r="C406" s="3" t="str">
        <f>VLOOKUP(B406,CCG_codes_lookup!$A$3:$C$35,2,FALSE)</f>
        <v>NHS Lewisham</v>
      </c>
      <c r="D406" s="3" t="str">
        <f>VLOOKUP(B406,CCG_codes_lookup!$A$3:$D$35,4,FALSE)</f>
        <v>South East London STP</v>
      </c>
      <c r="E406">
        <v>1</v>
      </c>
      <c r="F406" s="58">
        <v>1</v>
      </c>
      <c r="G406" s="3" t="str">
        <f t="shared" si="6"/>
        <v>1</v>
      </c>
    </row>
    <row r="407" spans="1:7" x14ac:dyDescent="0.25">
      <c r="A407">
        <v>116</v>
      </c>
      <c r="B407" t="s">
        <v>73</v>
      </c>
      <c r="C407" s="3" t="str">
        <f>VLOOKUP(B407,CCG_codes_lookup!$A$3:$C$35,2,FALSE)</f>
        <v>NHS Lewisham</v>
      </c>
      <c r="D407" s="3" t="str">
        <f>VLOOKUP(B407,CCG_codes_lookup!$A$3:$D$35,4,FALSE)</f>
        <v>South East London STP</v>
      </c>
      <c r="E407">
        <v>1</v>
      </c>
      <c r="F407" s="85" t="s">
        <v>177</v>
      </c>
      <c r="G407" s="3" t="str">
        <f t="shared" si="6"/>
        <v>1</v>
      </c>
    </row>
    <row r="408" spans="1:7" x14ac:dyDescent="0.25">
      <c r="A408">
        <v>50</v>
      </c>
      <c r="B408" t="s">
        <v>73</v>
      </c>
      <c r="C408" s="3" t="str">
        <f>VLOOKUP(B408,CCG_codes_lookup!$A$3:$C$35,2,FALSE)</f>
        <v>NHS Lewisham</v>
      </c>
      <c r="D408" s="3" t="str">
        <f>VLOOKUP(B408,CCG_codes_lookup!$A$3:$D$35,4,FALSE)</f>
        <v>South East London STP</v>
      </c>
      <c r="E408">
        <v>1</v>
      </c>
      <c r="F408" s="85" t="s">
        <v>178</v>
      </c>
      <c r="G408" s="3" t="str">
        <f t="shared" si="6"/>
        <v>1</v>
      </c>
    </row>
    <row r="409" spans="1:7" x14ac:dyDescent="0.25">
      <c r="A409">
        <v>31</v>
      </c>
      <c r="B409" t="s">
        <v>73</v>
      </c>
      <c r="C409" s="3" t="str">
        <f>VLOOKUP(B409,CCG_codes_lookup!$A$3:$C$35,2,FALSE)</f>
        <v>NHS Lewisham</v>
      </c>
      <c r="D409" s="3" t="str">
        <f>VLOOKUP(B409,CCG_codes_lookup!$A$3:$D$35,4,FALSE)</f>
        <v>South East London STP</v>
      </c>
      <c r="E409">
        <v>2</v>
      </c>
      <c r="F409" s="58">
        <v>0</v>
      </c>
      <c r="G409" s="3" t="str">
        <f t="shared" si="6"/>
        <v>2</v>
      </c>
    </row>
    <row r="410" spans="1:7" x14ac:dyDescent="0.25">
      <c r="A410">
        <v>32</v>
      </c>
      <c r="B410" t="s">
        <v>73</v>
      </c>
      <c r="C410" s="3" t="str">
        <f>VLOOKUP(B410,CCG_codes_lookup!$A$3:$C$35,2,FALSE)</f>
        <v>NHS Lewisham</v>
      </c>
      <c r="D410" s="3" t="str">
        <f>VLOOKUP(B410,CCG_codes_lookup!$A$3:$D$35,4,FALSE)</f>
        <v>South East London STP</v>
      </c>
      <c r="E410">
        <v>2</v>
      </c>
      <c r="F410" s="58">
        <v>1</v>
      </c>
      <c r="G410" s="3" t="str">
        <f t="shared" si="6"/>
        <v>2</v>
      </c>
    </row>
    <row r="411" spans="1:7" x14ac:dyDescent="0.25">
      <c r="A411">
        <v>43</v>
      </c>
      <c r="B411" t="s">
        <v>73</v>
      </c>
      <c r="C411" s="3" t="str">
        <f>VLOOKUP(B411,CCG_codes_lookup!$A$3:$C$35,2,FALSE)</f>
        <v>NHS Lewisham</v>
      </c>
      <c r="D411" s="3" t="str">
        <f>VLOOKUP(B411,CCG_codes_lookup!$A$3:$D$35,4,FALSE)</f>
        <v>South East London STP</v>
      </c>
      <c r="E411">
        <v>2</v>
      </c>
      <c r="F411" s="85" t="s">
        <v>177</v>
      </c>
      <c r="G411" s="3" t="str">
        <f t="shared" si="6"/>
        <v>2</v>
      </c>
    </row>
    <row r="412" spans="1:7" x14ac:dyDescent="0.25">
      <c r="A412">
        <v>36</v>
      </c>
      <c r="B412" t="s">
        <v>73</v>
      </c>
      <c r="C412" s="3" t="str">
        <f>VLOOKUP(B412,CCG_codes_lookup!$A$3:$C$35,2,FALSE)</f>
        <v>NHS Lewisham</v>
      </c>
      <c r="D412" s="3" t="str">
        <f>VLOOKUP(B412,CCG_codes_lookup!$A$3:$D$35,4,FALSE)</f>
        <v>South East London STP</v>
      </c>
      <c r="E412">
        <v>2</v>
      </c>
      <c r="F412" s="85" t="s">
        <v>178</v>
      </c>
      <c r="G412" s="3" t="str">
        <f t="shared" si="6"/>
        <v>2</v>
      </c>
    </row>
    <row r="413" spans="1:7" x14ac:dyDescent="0.25">
      <c r="A413">
        <v>38</v>
      </c>
      <c r="B413" t="s">
        <v>73</v>
      </c>
      <c r="C413" s="3" t="str">
        <f>VLOOKUP(B413,CCG_codes_lookup!$A$3:$C$35,2,FALSE)</f>
        <v>NHS Lewisham</v>
      </c>
      <c r="D413" s="3" t="str">
        <f>VLOOKUP(B413,CCG_codes_lookup!$A$3:$D$35,4,FALSE)</f>
        <v>South East London STP</v>
      </c>
      <c r="E413" t="s">
        <v>109</v>
      </c>
      <c r="F413" s="58">
        <v>0</v>
      </c>
      <c r="G413" s="3" t="str">
        <f t="shared" si="6"/>
        <v>3+</v>
      </c>
    </row>
    <row r="414" spans="1:7" x14ac:dyDescent="0.25">
      <c r="A414">
        <v>20</v>
      </c>
      <c r="B414" t="s">
        <v>73</v>
      </c>
      <c r="C414" s="3" t="str">
        <f>VLOOKUP(B414,CCG_codes_lookup!$A$3:$C$35,2,FALSE)</f>
        <v>NHS Lewisham</v>
      </c>
      <c r="D414" s="3" t="str">
        <f>VLOOKUP(B414,CCG_codes_lookup!$A$3:$D$35,4,FALSE)</f>
        <v>South East London STP</v>
      </c>
      <c r="E414" t="s">
        <v>109</v>
      </c>
      <c r="F414" s="58">
        <v>1</v>
      </c>
      <c r="G414" s="3" t="str">
        <f t="shared" si="6"/>
        <v>3+</v>
      </c>
    </row>
    <row r="415" spans="1:7" x14ac:dyDescent="0.25">
      <c r="A415">
        <v>28</v>
      </c>
      <c r="B415" t="s">
        <v>73</v>
      </c>
      <c r="C415" s="3" t="str">
        <f>VLOOKUP(B415,CCG_codes_lookup!$A$3:$C$35,2,FALSE)</f>
        <v>NHS Lewisham</v>
      </c>
      <c r="D415" s="3" t="str">
        <f>VLOOKUP(B415,CCG_codes_lookup!$A$3:$D$35,4,FALSE)</f>
        <v>South East London STP</v>
      </c>
      <c r="E415" t="s">
        <v>109</v>
      </c>
      <c r="F415" s="85" t="s">
        <v>177</v>
      </c>
      <c r="G415" s="3" t="str">
        <f t="shared" si="6"/>
        <v>3+</v>
      </c>
    </row>
    <row r="416" spans="1:7" x14ac:dyDescent="0.25">
      <c r="A416">
        <v>11</v>
      </c>
      <c r="B416" t="s">
        <v>73</v>
      </c>
      <c r="C416" s="3" t="str">
        <f>VLOOKUP(B416,CCG_codes_lookup!$A$3:$C$35,2,FALSE)</f>
        <v>NHS Lewisham</v>
      </c>
      <c r="D416" s="3" t="str">
        <f>VLOOKUP(B416,CCG_codes_lookup!$A$3:$D$35,4,FALSE)</f>
        <v>South East London STP</v>
      </c>
      <c r="E416" t="s">
        <v>109</v>
      </c>
      <c r="F416" s="85" t="s">
        <v>178</v>
      </c>
      <c r="G416" s="3" t="str">
        <f t="shared" si="6"/>
        <v>3+</v>
      </c>
    </row>
    <row r="417" spans="1:7" x14ac:dyDescent="0.25">
      <c r="A417">
        <v>1087</v>
      </c>
      <c r="B417" t="s">
        <v>73</v>
      </c>
      <c r="C417" s="3" t="str">
        <f>VLOOKUP(B417,CCG_codes_lookup!$A$3:$C$35,2,FALSE)</f>
        <v>NHS Lewisham</v>
      </c>
      <c r="D417" s="3" t="str">
        <f>VLOOKUP(B417,CCG_codes_lookup!$A$3:$D$35,4,FALSE)</f>
        <v>South East London STP</v>
      </c>
      <c r="F417" s="85" t="s">
        <v>174</v>
      </c>
      <c r="G417" s="3" t="str">
        <f t="shared" si="6"/>
        <v>Cases diagnosed prior to 2007 (no Charlson score)</v>
      </c>
    </row>
    <row r="418" spans="1:7" x14ac:dyDescent="0.25">
      <c r="A418">
        <v>586</v>
      </c>
      <c r="B418" t="s">
        <v>73</v>
      </c>
      <c r="C418" s="3" t="str">
        <f>VLOOKUP(B418,CCG_codes_lookup!$A$3:$C$35,2,FALSE)</f>
        <v>NHS Lewisham</v>
      </c>
      <c r="D418" s="3" t="str">
        <f>VLOOKUP(B418,CCG_codes_lookup!$A$3:$D$35,4,FALSE)</f>
        <v>South East London STP</v>
      </c>
      <c r="F418" s="85" t="s">
        <v>178</v>
      </c>
      <c r="G418" s="3" t="str">
        <f t="shared" si="6"/>
        <v>Cases diagnosed prior to 2007 (no Charlson score)</v>
      </c>
    </row>
    <row r="419" spans="1:7" x14ac:dyDescent="0.25">
      <c r="A419">
        <v>674</v>
      </c>
      <c r="B419" t="s">
        <v>73</v>
      </c>
      <c r="C419" s="3" t="str">
        <f>VLOOKUP(B419,CCG_codes_lookup!$A$3:$C$35,2,FALSE)</f>
        <v>NHS Lewisham</v>
      </c>
      <c r="D419" s="3" t="str">
        <f>VLOOKUP(B419,CCG_codes_lookup!$A$3:$D$35,4,FALSE)</f>
        <v>South East London STP</v>
      </c>
      <c r="F419" s="58" t="s">
        <v>171</v>
      </c>
      <c r="G419" s="3" t="str">
        <f t="shared" si="6"/>
        <v>Cases diagnosed prior to 2007 (no Charlson score)</v>
      </c>
    </row>
    <row r="420" spans="1:7" x14ac:dyDescent="0.25">
      <c r="A420">
        <v>560</v>
      </c>
      <c r="B420" t="s">
        <v>79</v>
      </c>
      <c r="C420" s="3" t="str">
        <f>VLOOKUP(B420,CCG_codes_lookup!$A$3:$C$35,2,FALSE)</f>
        <v>NHS Newham</v>
      </c>
      <c r="D420" s="3" t="str">
        <f>VLOOKUP(B420,CCG_codes_lookup!$A$3:$D$35,4,FALSE)</f>
        <v>North East London STP</v>
      </c>
      <c r="E420">
        <v>0</v>
      </c>
      <c r="F420" s="58">
        <v>0</v>
      </c>
      <c r="G420" s="3" t="str">
        <f t="shared" si="6"/>
        <v>0</v>
      </c>
    </row>
    <row r="421" spans="1:7" x14ac:dyDescent="0.25">
      <c r="A421">
        <v>402</v>
      </c>
      <c r="B421" t="s">
        <v>79</v>
      </c>
      <c r="C421" s="3" t="str">
        <f>VLOOKUP(B421,CCG_codes_lookup!$A$3:$C$35,2,FALSE)</f>
        <v>NHS Newham</v>
      </c>
      <c r="D421" s="3" t="str">
        <f>VLOOKUP(B421,CCG_codes_lookup!$A$3:$D$35,4,FALSE)</f>
        <v>North East London STP</v>
      </c>
      <c r="E421">
        <v>0</v>
      </c>
      <c r="F421" s="58">
        <v>1</v>
      </c>
      <c r="G421" s="3" t="str">
        <f t="shared" si="6"/>
        <v>0</v>
      </c>
    </row>
    <row r="422" spans="1:7" x14ac:dyDescent="0.25">
      <c r="A422">
        <v>1038</v>
      </c>
      <c r="B422" t="s">
        <v>79</v>
      </c>
      <c r="C422" s="3" t="str">
        <f>VLOOKUP(B422,CCG_codes_lookup!$A$3:$C$35,2,FALSE)</f>
        <v>NHS Newham</v>
      </c>
      <c r="D422" s="3" t="str">
        <f>VLOOKUP(B422,CCG_codes_lookup!$A$3:$D$35,4,FALSE)</f>
        <v>North East London STP</v>
      </c>
      <c r="E422">
        <v>0</v>
      </c>
      <c r="F422" s="85" t="s">
        <v>177</v>
      </c>
      <c r="G422" s="3" t="str">
        <f t="shared" si="6"/>
        <v>0</v>
      </c>
    </row>
    <row r="423" spans="1:7" x14ac:dyDescent="0.25">
      <c r="A423">
        <v>756</v>
      </c>
      <c r="B423" t="s">
        <v>79</v>
      </c>
      <c r="C423" s="3" t="str">
        <f>VLOOKUP(B423,CCG_codes_lookup!$A$3:$C$35,2,FALSE)</f>
        <v>NHS Newham</v>
      </c>
      <c r="D423" s="3" t="str">
        <f>VLOOKUP(B423,CCG_codes_lookup!$A$3:$D$35,4,FALSE)</f>
        <v>North East London STP</v>
      </c>
      <c r="E423">
        <v>0</v>
      </c>
      <c r="F423" s="85" t="s">
        <v>178</v>
      </c>
      <c r="G423" s="3" t="str">
        <f t="shared" si="6"/>
        <v>0</v>
      </c>
    </row>
    <row r="424" spans="1:7" x14ac:dyDescent="0.25">
      <c r="A424">
        <v>59</v>
      </c>
      <c r="B424" t="s">
        <v>79</v>
      </c>
      <c r="C424" s="3" t="str">
        <f>VLOOKUP(B424,CCG_codes_lookup!$A$3:$C$35,2,FALSE)</f>
        <v>NHS Newham</v>
      </c>
      <c r="D424" s="3" t="str">
        <f>VLOOKUP(B424,CCG_codes_lookup!$A$3:$D$35,4,FALSE)</f>
        <v>North East London STP</v>
      </c>
      <c r="E424">
        <v>1</v>
      </c>
      <c r="F424" s="58">
        <v>0</v>
      </c>
      <c r="G424" s="3" t="str">
        <f t="shared" si="6"/>
        <v>1</v>
      </c>
    </row>
    <row r="425" spans="1:7" x14ac:dyDescent="0.25">
      <c r="A425">
        <v>48</v>
      </c>
      <c r="B425" t="s">
        <v>79</v>
      </c>
      <c r="C425" s="3" t="str">
        <f>VLOOKUP(B425,CCG_codes_lookup!$A$3:$C$35,2,FALSE)</f>
        <v>NHS Newham</v>
      </c>
      <c r="D425" s="3" t="str">
        <f>VLOOKUP(B425,CCG_codes_lookup!$A$3:$D$35,4,FALSE)</f>
        <v>North East London STP</v>
      </c>
      <c r="E425">
        <v>1</v>
      </c>
      <c r="F425" s="58">
        <v>1</v>
      </c>
      <c r="G425" s="3" t="str">
        <f t="shared" si="6"/>
        <v>1</v>
      </c>
    </row>
    <row r="426" spans="1:7" x14ac:dyDescent="0.25">
      <c r="A426">
        <v>88</v>
      </c>
      <c r="B426" t="s">
        <v>79</v>
      </c>
      <c r="C426" s="3" t="str">
        <f>VLOOKUP(B426,CCG_codes_lookup!$A$3:$C$35,2,FALSE)</f>
        <v>NHS Newham</v>
      </c>
      <c r="D426" s="3" t="str">
        <f>VLOOKUP(B426,CCG_codes_lookup!$A$3:$D$35,4,FALSE)</f>
        <v>North East London STP</v>
      </c>
      <c r="E426">
        <v>1</v>
      </c>
      <c r="F426" s="85" t="s">
        <v>177</v>
      </c>
      <c r="G426" s="3" t="str">
        <f t="shared" si="6"/>
        <v>1</v>
      </c>
    </row>
    <row r="427" spans="1:7" x14ac:dyDescent="0.25">
      <c r="A427">
        <v>59</v>
      </c>
      <c r="B427" t="s">
        <v>79</v>
      </c>
      <c r="C427" s="3" t="str">
        <f>VLOOKUP(B427,CCG_codes_lookup!$A$3:$C$35,2,FALSE)</f>
        <v>NHS Newham</v>
      </c>
      <c r="D427" s="3" t="str">
        <f>VLOOKUP(B427,CCG_codes_lookup!$A$3:$D$35,4,FALSE)</f>
        <v>North East London STP</v>
      </c>
      <c r="E427">
        <v>1</v>
      </c>
      <c r="F427" s="85" t="s">
        <v>178</v>
      </c>
      <c r="G427" s="3" t="str">
        <f t="shared" si="6"/>
        <v>1</v>
      </c>
    </row>
    <row r="428" spans="1:7" x14ac:dyDescent="0.25">
      <c r="A428">
        <v>28</v>
      </c>
      <c r="B428" t="s">
        <v>79</v>
      </c>
      <c r="C428" s="3" t="str">
        <f>VLOOKUP(B428,CCG_codes_lookup!$A$3:$C$35,2,FALSE)</f>
        <v>NHS Newham</v>
      </c>
      <c r="D428" s="3" t="str">
        <f>VLOOKUP(B428,CCG_codes_lookup!$A$3:$D$35,4,FALSE)</f>
        <v>North East London STP</v>
      </c>
      <c r="E428">
        <v>2</v>
      </c>
      <c r="F428" s="58">
        <v>0</v>
      </c>
      <c r="G428" s="3" t="str">
        <f t="shared" si="6"/>
        <v>2</v>
      </c>
    </row>
    <row r="429" spans="1:7" x14ac:dyDescent="0.25">
      <c r="A429">
        <v>23</v>
      </c>
      <c r="B429" t="s">
        <v>79</v>
      </c>
      <c r="C429" s="3" t="str">
        <f>VLOOKUP(B429,CCG_codes_lookup!$A$3:$C$35,2,FALSE)</f>
        <v>NHS Newham</v>
      </c>
      <c r="D429" s="3" t="str">
        <f>VLOOKUP(B429,CCG_codes_lookup!$A$3:$D$35,4,FALSE)</f>
        <v>North East London STP</v>
      </c>
      <c r="E429">
        <v>2</v>
      </c>
      <c r="F429" s="58">
        <v>1</v>
      </c>
      <c r="G429" s="3" t="str">
        <f t="shared" si="6"/>
        <v>2</v>
      </c>
    </row>
    <row r="430" spans="1:7" x14ac:dyDescent="0.25">
      <c r="A430">
        <v>38</v>
      </c>
      <c r="B430" t="s">
        <v>79</v>
      </c>
      <c r="C430" s="3" t="str">
        <f>VLOOKUP(B430,CCG_codes_lookup!$A$3:$C$35,2,FALSE)</f>
        <v>NHS Newham</v>
      </c>
      <c r="D430" s="3" t="str">
        <f>VLOOKUP(B430,CCG_codes_lookup!$A$3:$D$35,4,FALSE)</f>
        <v>North East London STP</v>
      </c>
      <c r="E430">
        <v>2</v>
      </c>
      <c r="F430" s="85" t="s">
        <v>177</v>
      </c>
      <c r="G430" s="3" t="str">
        <f t="shared" si="6"/>
        <v>2</v>
      </c>
    </row>
    <row r="431" spans="1:7" x14ac:dyDescent="0.25">
      <c r="A431">
        <v>12</v>
      </c>
      <c r="B431" t="s">
        <v>79</v>
      </c>
      <c r="C431" s="3" t="str">
        <f>VLOOKUP(B431,CCG_codes_lookup!$A$3:$C$35,2,FALSE)</f>
        <v>NHS Newham</v>
      </c>
      <c r="D431" s="3" t="str">
        <f>VLOOKUP(B431,CCG_codes_lookup!$A$3:$D$35,4,FALSE)</f>
        <v>North East London STP</v>
      </c>
      <c r="E431">
        <v>2</v>
      </c>
      <c r="F431" s="85" t="s">
        <v>178</v>
      </c>
      <c r="G431" s="3" t="str">
        <f t="shared" si="6"/>
        <v>2</v>
      </c>
    </row>
    <row r="432" spans="1:7" x14ac:dyDescent="0.25">
      <c r="A432">
        <v>35</v>
      </c>
      <c r="B432" t="s">
        <v>79</v>
      </c>
      <c r="C432" s="3" t="str">
        <f>VLOOKUP(B432,CCG_codes_lookup!$A$3:$C$35,2,FALSE)</f>
        <v>NHS Newham</v>
      </c>
      <c r="D432" s="3" t="str">
        <f>VLOOKUP(B432,CCG_codes_lookup!$A$3:$D$35,4,FALSE)</f>
        <v>North East London STP</v>
      </c>
      <c r="E432" t="s">
        <v>109</v>
      </c>
      <c r="F432" s="58">
        <v>0</v>
      </c>
      <c r="G432" s="3" t="str">
        <f t="shared" si="6"/>
        <v>3+</v>
      </c>
    </row>
    <row r="433" spans="1:7" x14ac:dyDescent="0.25">
      <c r="A433">
        <v>19</v>
      </c>
      <c r="B433" t="s">
        <v>79</v>
      </c>
      <c r="C433" s="3" t="str">
        <f>VLOOKUP(B433,CCG_codes_lookup!$A$3:$C$35,2,FALSE)</f>
        <v>NHS Newham</v>
      </c>
      <c r="D433" s="3" t="str">
        <f>VLOOKUP(B433,CCG_codes_lookup!$A$3:$D$35,4,FALSE)</f>
        <v>North East London STP</v>
      </c>
      <c r="E433" t="s">
        <v>109</v>
      </c>
      <c r="F433" s="58">
        <v>1</v>
      </c>
      <c r="G433" s="3" t="str">
        <f t="shared" si="6"/>
        <v>3+</v>
      </c>
    </row>
    <row r="434" spans="1:7" x14ac:dyDescent="0.25">
      <c r="A434">
        <v>38</v>
      </c>
      <c r="B434" t="s">
        <v>79</v>
      </c>
      <c r="C434" s="3" t="str">
        <f>VLOOKUP(B434,CCG_codes_lookup!$A$3:$C$35,2,FALSE)</f>
        <v>NHS Newham</v>
      </c>
      <c r="D434" s="3" t="str">
        <f>VLOOKUP(B434,CCG_codes_lookup!$A$3:$D$35,4,FALSE)</f>
        <v>North East London STP</v>
      </c>
      <c r="E434" t="s">
        <v>109</v>
      </c>
      <c r="F434" s="85" t="s">
        <v>177</v>
      </c>
      <c r="G434" s="3" t="str">
        <f t="shared" si="6"/>
        <v>3+</v>
      </c>
    </row>
    <row r="435" spans="1:7" x14ac:dyDescent="0.25">
      <c r="A435">
        <v>14</v>
      </c>
      <c r="B435" t="s">
        <v>79</v>
      </c>
      <c r="C435" s="3" t="str">
        <f>VLOOKUP(B435,CCG_codes_lookup!$A$3:$C$35,2,FALSE)</f>
        <v>NHS Newham</v>
      </c>
      <c r="D435" s="3" t="str">
        <f>VLOOKUP(B435,CCG_codes_lookup!$A$3:$D$35,4,FALSE)</f>
        <v>North East London STP</v>
      </c>
      <c r="E435" t="s">
        <v>109</v>
      </c>
      <c r="F435" s="85" t="s">
        <v>178</v>
      </c>
      <c r="G435" s="3" t="str">
        <f t="shared" si="6"/>
        <v>3+</v>
      </c>
    </row>
    <row r="436" spans="1:7" x14ac:dyDescent="0.25">
      <c r="A436">
        <v>749</v>
      </c>
      <c r="B436" t="s">
        <v>79</v>
      </c>
      <c r="C436" s="3" t="str">
        <f>VLOOKUP(B436,CCG_codes_lookup!$A$3:$C$35,2,FALSE)</f>
        <v>NHS Newham</v>
      </c>
      <c r="D436" s="3" t="str">
        <f>VLOOKUP(B436,CCG_codes_lookup!$A$3:$D$35,4,FALSE)</f>
        <v>North East London STP</v>
      </c>
      <c r="F436" s="85" t="s">
        <v>174</v>
      </c>
      <c r="G436" s="3" t="str">
        <f t="shared" si="6"/>
        <v>Cases diagnosed prior to 2007 (no Charlson score)</v>
      </c>
    </row>
    <row r="437" spans="1:7" x14ac:dyDescent="0.25">
      <c r="A437">
        <v>396</v>
      </c>
      <c r="B437" t="s">
        <v>79</v>
      </c>
      <c r="C437" s="3" t="str">
        <f>VLOOKUP(B437,CCG_codes_lookup!$A$3:$C$35,2,FALSE)</f>
        <v>NHS Newham</v>
      </c>
      <c r="D437" s="3" t="str">
        <f>VLOOKUP(B437,CCG_codes_lookup!$A$3:$D$35,4,FALSE)</f>
        <v>North East London STP</v>
      </c>
      <c r="F437" s="85" t="s">
        <v>178</v>
      </c>
      <c r="G437" s="3" t="str">
        <f t="shared" si="6"/>
        <v>Cases diagnosed prior to 2007 (no Charlson score)</v>
      </c>
    </row>
    <row r="438" spans="1:7" x14ac:dyDescent="0.25">
      <c r="A438">
        <v>498</v>
      </c>
      <c r="B438" t="s">
        <v>79</v>
      </c>
      <c r="C438" s="3" t="str">
        <f>VLOOKUP(B438,CCG_codes_lookup!$A$3:$C$35,2,FALSE)</f>
        <v>NHS Newham</v>
      </c>
      <c r="D438" s="3" t="str">
        <f>VLOOKUP(B438,CCG_codes_lookup!$A$3:$D$35,4,FALSE)</f>
        <v>North East London STP</v>
      </c>
      <c r="F438" s="58" t="s">
        <v>171</v>
      </c>
      <c r="G438" s="3" t="str">
        <f t="shared" si="6"/>
        <v>Cases diagnosed prior to 2007 (no Charlson score)</v>
      </c>
    </row>
    <row r="439" spans="1:7" x14ac:dyDescent="0.25">
      <c r="A439">
        <v>680</v>
      </c>
      <c r="B439" t="s">
        <v>82</v>
      </c>
      <c r="C439" s="3" t="str">
        <f>VLOOKUP(B439,CCG_codes_lookup!$A$3:$C$35,2,FALSE)</f>
        <v>NHS Redbridge</v>
      </c>
      <c r="D439" s="3" t="str">
        <f>VLOOKUP(B439,CCG_codes_lookup!$A$3:$D$35,4,FALSE)</f>
        <v>North East London STP</v>
      </c>
      <c r="E439">
        <v>0</v>
      </c>
      <c r="F439" s="58">
        <v>0</v>
      </c>
      <c r="G439" s="3" t="str">
        <f t="shared" si="6"/>
        <v>0</v>
      </c>
    </row>
    <row r="440" spans="1:7" x14ac:dyDescent="0.25">
      <c r="A440">
        <v>504</v>
      </c>
      <c r="B440" t="s">
        <v>82</v>
      </c>
      <c r="C440" s="3" t="str">
        <f>VLOOKUP(B440,CCG_codes_lookup!$A$3:$C$35,2,FALSE)</f>
        <v>NHS Redbridge</v>
      </c>
      <c r="D440" s="3" t="str">
        <f>VLOOKUP(B440,CCG_codes_lookup!$A$3:$D$35,4,FALSE)</f>
        <v>North East London STP</v>
      </c>
      <c r="E440">
        <v>0</v>
      </c>
      <c r="F440" s="58">
        <v>1</v>
      </c>
      <c r="G440" s="3" t="str">
        <f t="shared" si="6"/>
        <v>0</v>
      </c>
    </row>
    <row r="441" spans="1:7" x14ac:dyDescent="0.25">
      <c r="A441">
        <v>1366</v>
      </c>
      <c r="B441" t="s">
        <v>82</v>
      </c>
      <c r="C441" s="3" t="str">
        <f>VLOOKUP(B441,CCG_codes_lookup!$A$3:$C$35,2,FALSE)</f>
        <v>NHS Redbridge</v>
      </c>
      <c r="D441" s="3" t="str">
        <f>VLOOKUP(B441,CCG_codes_lookup!$A$3:$D$35,4,FALSE)</f>
        <v>North East London STP</v>
      </c>
      <c r="E441">
        <v>0</v>
      </c>
      <c r="F441" s="85" t="s">
        <v>177</v>
      </c>
      <c r="G441" s="3" t="str">
        <f t="shared" si="6"/>
        <v>0</v>
      </c>
    </row>
    <row r="442" spans="1:7" x14ac:dyDescent="0.25">
      <c r="A442">
        <v>1124</v>
      </c>
      <c r="B442" t="s">
        <v>82</v>
      </c>
      <c r="C442" s="3" t="str">
        <f>VLOOKUP(B442,CCG_codes_lookup!$A$3:$C$35,2,FALSE)</f>
        <v>NHS Redbridge</v>
      </c>
      <c r="D442" s="3" t="str">
        <f>VLOOKUP(B442,CCG_codes_lookup!$A$3:$D$35,4,FALSE)</f>
        <v>North East London STP</v>
      </c>
      <c r="E442">
        <v>0</v>
      </c>
      <c r="F442" s="85" t="s">
        <v>178</v>
      </c>
      <c r="G442" s="3" t="str">
        <f t="shared" si="6"/>
        <v>0</v>
      </c>
    </row>
    <row r="443" spans="1:7" x14ac:dyDescent="0.25">
      <c r="A443">
        <v>84</v>
      </c>
      <c r="B443" t="s">
        <v>82</v>
      </c>
      <c r="C443" s="3" t="str">
        <f>VLOOKUP(B443,CCG_codes_lookup!$A$3:$C$35,2,FALSE)</f>
        <v>NHS Redbridge</v>
      </c>
      <c r="D443" s="3" t="str">
        <f>VLOOKUP(B443,CCG_codes_lookup!$A$3:$D$35,4,FALSE)</f>
        <v>North East London STP</v>
      </c>
      <c r="E443">
        <v>1</v>
      </c>
      <c r="F443" s="58">
        <v>0</v>
      </c>
      <c r="G443" s="3" t="str">
        <f t="shared" si="6"/>
        <v>1</v>
      </c>
    </row>
    <row r="444" spans="1:7" x14ac:dyDescent="0.25">
      <c r="A444">
        <v>59</v>
      </c>
      <c r="B444" t="s">
        <v>82</v>
      </c>
      <c r="C444" s="3" t="str">
        <f>VLOOKUP(B444,CCG_codes_lookup!$A$3:$C$35,2,FALSE)</f>
        <v>NHS Redbridge</v>
      </c>
      <c r="D444" s="3" t="str">
        <f>VLOOKUP(B444,CCG_codes_lookup!$A$3:$D$35,4,FALSE)</f>
        <v>North East London STP</v>
      </c>
      <c r="E444">
        <v>1</v>
      </c>
      <c r="F444" s="58">
        <v>1</v>
      </c>
      <c r="G444" s="3" t="str">
        <f t="shared" si="6"/>
        <v>1</v>
      </c>
    </row>
    <row r="445" spans="1:7" x14ac:dyDescent="0.25">
      <c r="A445">
        <v>141</v>
      </c>
      <c r="B445" t="s">
        <v>82</v>
      </c>
      <c r="C445" s="3" t="str">
        <f>VLOOKUP(B445,CCG_codes_lookup!$A$3:$C$35,2,FALSE)</f>
        <v>NHS Redbridge</v>
      </c>
      <c r="D445" s="3" t="str">
        <f>VLOOKUP(B445,CCG_codes_lookup!$A$3:$D$35,4,FALSE)</f>
        <v>North East London STP</v>
      </c>
      <c r="E445">
        <v>1</v>
      </c>
      <c r="F445" s="85" t="s">
        <v>177</v>
      </c>
      <c r="G445" s="3" t="str">
        <f t="shared" si="6"/>
        <v>1</v>
      </c>
    </row>
    <row r="446" spans="1:7" x14ac:dyDescent="0.25">
      <c r="A446">
        <v>66</v>
      </c>
      <c r="B446" t="s">
        <v>82</v>
      </c>
      <c r="C446" s="3" t="str">
        <f>VLOOKUP(B446,CCG_codes_lookup!$A$3:$C$35,2,FALSE)</f>
        <v>NHS Redbridge</v>
      </c>
      <c r="D446" s="3" t="str">
        <f>VLOOKUP(B446,CCG_codes_lookup!$A$3:$D$35,4,FALSE)</f>
        <v>North East London STP</v>
      </c>
      <c r="E446">
        <v>1</v>
      </c>
      <c r="F446" s="85" t="s">
        <v>178</v>
      </c>
      <c r="G446" s="3" t="str">
        <f t="shared" si="6"/>
        <v>1</v>
      </c>
    </row>
    <row r="447" spans="1:7" x14ac:dyDescent="0.25">
      <c r="A447">
        <v>45</v>
      </c>
      <c r="B447" t="s">
        <v>82</v>
      </c>
      <c r="C447" s="3" t="str">
        <f>VLOOKUP(B447,CCG_codes_lookup!$A$3:$C$35,2,FALSE)</f>
        <v>NHS Redbridge</v>
      </c>
      <c r="D447" s="3" t="str">
        <f>VLOOKUP(B447,CCG_codes_lookup!$A$3:$D$35,4,FALSE)</f>
        <v>North East London STP</v>
      </c>
      <c r="E447">
        <v>2</v>
      </c>
      <c r="F447" s="58">
        <v>0</v>
      </c>
      <c r="G447" s="3" t="str">
        <f t="shared" si="6"/>
        <v>2</v>
      </c>
    </row>
    <row r="448" spans="1:7" x14ac:dyDescent="0.25">
      <c r="A448">
        <v>46</v>
      </c>
      <c r="B448" t="s">
        <v>82</v>
      </c>
      <c r="C448" s="3" t="str">
        <f>VLOOKUP(B448,CCG_codes_lookup!$A$3:$C$35,2,FALSE)</f>
        <v>NHS Redbridge</v>
      </c>
      <c r="D448" s="3" t="str">
        <f>VLOOKUP(B448,CCG_codes_lookup!$A$3:$D$35,4,FALSE)</f>
        <v>North East London STP</v>
      </c>
      <c r="E448">
        <v>2</v>
      </c>
      <c r="F448" s="58">
        <v>1</v>
      </c>
      <c r="G448" s="3" t="str">
        <f t="shared" si="6"/>
        <v>2</v>
      </c>
    </row>
    <row r="449" spans="1:7" x14ac:dyDescent="0.25">
      <c r="A449">
        <v>42</v>
      </c>
      <c r="B449" t="s">
        <v>82</v>
      </c>
      <c r="C449" s="3" t="str">
        <f>VLOOKUP(B449,CCG_codes_lookup!$A$3:$C$35,2,FALSE)</f>
        <v>NHS Redbridge</v>
      </c>
      <c r="D449" s="3" t="str">
        <f>VLOOKUP(B449,CCG_codes_lookup!$A$3:$D$35,4,FALSE)</f>
        <v>North East London STP</v>
      </c>
      <c r="E449">
        <v>2</v>
      </c>
      <c r="F449" s="85" t="s">
        <v>177</v>
      </c>
      <c r="G449" s="3" t="str">
        <f t="shared" si="6"/>
        <v>2</v>
      </c>
    </row>
    <row r="450" spans="1:7" x14ac:dyDescent="0.25">
      <c r="A450">
        <v>22</v>
      </c>
      <c r="B450" t="s">
        <v>82</v>
      </c>
      <c r="C450" s="3" t="str">
        <f>VLOOKUP(B450,CCG_codes_lookup!$A$3:$C$35,2,FALSE)</f>
        <v>NHS Redbridge</v>
      </c>
      <c r="D450" s="3" t="str">
        <f>VLOOKUP(B450,CCG_codes_lookup!$A$3:$D$35,4,FALSE)</f>
        <v>North East London STP</v>
      </c>
      <c r="E450">
        <v>2</v>
      </c>
      <c r="F450" s="85" t="s">
        <v>178</v>
      </c>
      <c r="G450" s="3" t="str">
        <f t="shared" si="6"/>
        <v>2</v>
      </c>
    </row>
    <row r="451" spans="1:7" x14ac:dyDescent="0.25">
      <c r="A451">
        <v>37</v>
      </c>
      <c r="B451" t="s">
        <v>82</v>
      </c>
      <c r="C451" s="3" t="str">
        <f>VLOOKUP(B451,CCG_codes_lookup!$A$3:$C$35,2,FALSE)</f>
        <v>NHS Redbridge</v>
      </c>
      <c r="D451" s="3" t="str">
        <f>VLOOKUP(B451,CCG_codes_lookup!$A$3:$D$35,4,FALSE)</f>
        <v>North East London STP</v>
      </c>
      <c r="E451" t="s">
        <v>109</v>
      </c>
      <c r="F451" s="58">
        <v>0</v>
      </c>
      <c r="G451" s="3" t="str">
        <f t="shared" ref="G451:G514" si="7">IF(ISBLANK(E451)=TRUE,"Cases diagnosed prior to 2007 (no Charlson score)",IF(E451=0,"0",IF(E451=1,"1",IF(E451=2,"2",IF(E451="3+","3+","check")))))</f>
        <v>3+</v>
      </c>
    </row>
    <row r="452" spans="1:7" x14ac:dyDescent="0.25">
      <c r="A452">
        <v>17</v>
      </c>
      <c r="B452" t="s">
        <v>82</v>
      </c>
      <c r="C452" s="3" t="str">
        <f>VLOOKUP(B452,CCG_codes_lookup!$A$3:$C$35,2,FALSE)</f>
        <v>NHS Redbridge</v>
      </c>
      <c r="D452" s="3" t="str">
        <f>VLOOKUP(B452,CCG_codes_lookup!$A$3:$D$35,4,FALSE)</f>
        <v>North East London STP</v>
      </c>
      <c r="E452" t="s">
        <v>109</v>
      </c>
      <c r="F452" s="58">
        <v>1</v>
      </c>
      <c r="G452" s="3" t="str">
        <f t="shared" si="7"/>
        <v>3+</v>
      </c>
    </row>
    <row r="453" spans="1:7" x14ac:dyDescent="0.25">
      <c r="A453">
        <v>38</v>
      </c>
      <c r="B453" t="s">
        <v>82</v>
      </c>
      <c r="C453" s="3" t="str">
        <f>VLOOKUP(B453,CCG_codes_lookup!$A$3:$C$35,2,FALSE)</f>
        <v>NHS Redbridge</v>
      </c>
      <c r="D453" s="3" t="str">
        <f>VLOOKUP(B453,CCG_codes_lookup!$A$3:$D$35,4,FALSE)</f>
        <v>North East London STP</v>
      </c>
      <c r="E453" t="s">
        <v>109</v>
      </c>
      <c r="F453" s="85" t="s">
        <v>177</v>
      </c>
      <c r="G453" s="3" t="str">
        <f t="shared" si="7"/>
        <v>3+</v>
      </c>
    </row>
    <row r="454" spans="1:7" x14ac:dyDescent="0.25">
      <c r="A454">
        <v>6</v>
      </c>
      <c r="B454" t="s">
        <v>82</v>
      </c>
      <c r="C454" s="3" t="str">
        <f>VLOOKUP(B454,CCG_codes_lookup!$A$3:$C$35,2,FALSE)</f>
        <v>NHS Redbridge</v>
      </c>
      <c r="D454" s="3" t="str">
        <f>VLOOKUP(B454,CCG_codes_lookup!$A$3:$D$35,4,FALSE)</f>
        <v>North East London STP</v>
      </c>
      <c r="E454" t="s">
        <v>109</v>
      </c>
      <c r="F454" s="85" t="s">
        <v>178</v>
      </c>
      <c r="G454" s="3" t="str">
        <f t="shared" si="7"/>
        <v>3+</v>
      </c>
    </row>
    <row r="455" spans="1:7" x14ac:dyDescent="0.25">
      <c r="A455">
        <v>1032</v>
      </c>
      <c r="B455" t="s">
        <v>82</v>
      </c>
      <c r="C455" s="3" t="str">
        <f>VLOOKUP(B455,CCG_codes_lookup!$A$3:$C$35,2,FALSE)</f>
        <v>NHS Redbridge</v>
      </c>
      <c r="D455" s="3" t="str">
        <f>VLOOKUP(B455,CCG_codes_lookup!$A$3:$D$35,4,FALSE)</f>
        <v>North East London STP</v>
      </c>
      <c r="F455" s="85" t="s">
        <v>174</v>
      </c>
      <c r="G455" s="3" t="str">
        <f t="shared" si="7"/>
        <v>Cases diagnosed prior to 2007 (no Charlson score)</v>
      </c>
    </row>
    <row r="456" spans="1:7" x14ac:dyDescent="0.25">
      <c r="A456">
        <v>533</v>
      </c>
      <c r="B456" t="s">
        <v>82</v>
      </c>
      <c r="C456" s="3" t="str">
        <f>VLOOKUP(B456,CCG_codes_lookup!$A$3:$C$35,2,FALSE)</f>
        <v>NHS Redbridge</v>
      </c>
      <c r="D456" s="3" t="str">
        <f>VLOOKUP(B456,CCG_codes_lookup!$A$3:$D$35,4,FALSE)</f>
        <v>North East London STP</v>
      </c>
      <c r="F456" s="85" t="s">
        <v>178</v>
      </c>
      <c r="G456" s="3" t="str">
        <f t="shared" si="7"/>
        <v>Cases diagnosed prior to 2007 (no Charlson score)</v>
      </c>
    </row>
    <row r="457" spans="1:7" x14ac:dyDescent="0.25">
      <c r="A457">
        <v>762</v>
      </c>
      <c r="B457" t="s">
        <v>82</v>
      </c>
      <c r="C457" s="3" t="str">
        <f>VLOOKUP(B457,CCG_codes_lookup!$A$3:$C$35,2,FALSE)</f>
        <v>NHS Redbridge</v>
      </c>
      <c r="D457" s="3" t="str">
        <f>VLOOKUP(B457,CCG_codes_lookup!$A$3:$D$35,4,FALSE)</f>
        <v>North East London STP</v>
      </c>
      <c r="F457" s="58" t="s">
        <v>171</v>
      </c>
      <c r="G457" s="3" t="str">
        <f t="shared" si="7"/>
        <v>Cases diagnosed prior to 2007 (no Charlson score)</v>
      </c>
    </row>
    <row r="458" spans="1:7" x14ac:dyDescent="0.25">
      <c r="A458">
        <v>708</v>
      </c>
      <c r="B458" t="s">
        <v>85</v>
      </c>
      <c r="C458" s="3" t="str">
        <f>VLOOKUP(B458,CCG_codes_lookup!$A$3:$C$35,2,FALSE)</f>
        <v>NHS Richmond</v>
      </c>
      <c r="D458" s="3" t="str">
        <f>VLOOKUP(B458,CCG_codes_lookup!$A$3:$D$35,4,FALSE)</f>
        <v>South West London STP</v>
      </c>
      <c r="E458">
        <v>0</v>
      </c>
      <c r="F458" s="58">
        <v>0</v>
      </c>
      <c r="G458" s="3" t="str">
        <f t="shared" si="7"/>
        <v>0</v>
      </c>
    </row>
    <row r="459" spans="1:7" x14ac:dyDescent="0.25">
      <c r="A459">
        <v>546</v>
      </c>
      <c r="B459" t="s">
        <v>85</v>
      </c>
      <c r="C459" s="3" t="str">
        <f>VLOOKUP(B459,CCG_codes_lookup!$A$3:$C$35,2,FALSE)</f>
        <v>NHS Richmond</v>
      </c>
      <c r="D459" s="3" t="str">
        <f>VLOOKUP(B459,CCG_codes_lookup!$A$3:$D$35,4,FALSE)</f>
        <v>South West London STP</v>
      </c>
      <c r="E459">
        <v>0</v>
      </c>
      <c r="F459" s="58">
        <v>1</v>
      </c>
      <c r="G459" s="3" t="str">
        <f t="shared" si="7"/>
        <v>0</v>
      </c>
    </row>
    <row r="460" spans="1:7" x14ac:dyDescent="0.25">
      <c r="A460">
        <v>1277</v>
      </c>
      <c r="B460" t="s">
        <v>85</v>
      </c>
      <c r="C460" s="3" t="str">
        <f>VLOOKUP(B460,CCG_codes_lookup!$A$3:$C$35,2,FALSE)</f>
        <v>NHS Richmond</v>
      </c>
      <c r="D460" s="3" t="str">
        <f>VLOOKUP(B460,CCG_codes_lookup!$A$3:$D$35,4,FALSE)</f>
        <v>South West London STP</v>
      </c>
      <c r="E460">
        <v>0</v>
      </c>
      <c r="F460" s="85" t="s">
        <v>177</v>
      </c>
      <c r="G460" s="3" t="str">
        <f t="shared" si="7"/>
        <v>0</v>
      </c>
    </row>
    <row r="461" spans="1:7" x14ac:dyDescent="0.25">
      <c r="A461">
        <v>1091</v>
      </c>
      <c r="B461" t="s">
        <v>85</v>
      </c>
      <c r="C461" s="3" t="str">
        <f>VLOOKUP(B461,CCG_codes_lookup!$A$3:$C$35,2,FALSE)</f>
        <v>NHS Richmond</v>
      </c>
      <c r="D461" s="3" t="str">
        <f>VLOOKUP(B461,CCG_codes_lookup!$A$3:$D$35,4,FALSE)</f>
        <v>South West London STP</v>
      </c>
      <c r="E461">
        <v>0</v>
      </c>
      <c r="F461" s="85" t="s">
        <v>178</v>
      </c>
      <c r="G461" s="3" t="str">
        <f t="shared" si="7"/>
        <v>0</v>
      </c>
    </row>
    <row r="462" spans="1:7" x14ac:dyDescent="0.25">
      <c r="A462">
        <v>47</v>
      </c>
      <c r="B462" t="s">
        <v>85</v>
      </c>
      <c r="C462" s="3" t="str">
        <f>VLOOKUP(B462,CCG_codes_lookup!$A$3:$C$35,2,FALSE)</f>
        <v>NHS Richmond</v>
      </c>
      <c r="D462" s="3" t="str">
        <f>VLOOKUP(B462,CCG_codes_lookup!$A$3:$D$35,4,FALSE)</f>
        <v>South West London STP</v>
      </c>
      <c r="E462">
        <v>1</v>
      </c>
      <c r="F462" s="58">
        <v>0</v>
      </c>
      <c r="G462" s="3" t="str">
        <f t="shared" si="7"/>
        <v>1</v>
      </c>
    </row>
    <row r="463" spans="1:7" x14ac:dyDescent="0.25">
      <c r="A463">
        <v>38</v>
      </c>
      <c r="B463" t="s">
        <v>85</v>
      </c>
      <c r="C463" s="3" t="str">
        <f>VLOOKUP(B463,CCG_codes_lookup!$A$3:$C$35,2,FALSE)</f>
        <v>NHS Richmond</v>
      </c>
      <c r="D463" s="3" t="str">
        <f>VLOOKUP(B463,CCG_codes_lookup!$A$3:$D$35,4,FALSE)</f>
        <v>South West London STP</v>
      </c>
      <c r="E463">
        <v>1</v>
      </c>
      <c r="F463" s="58">
        <v>1</v>
      </c>
      <c r="G463" s="3" t="str">
        <f t="shared" si="7"/>
        <v>1</v>
      </c>
    </row>
    <row r="464" spans="1:7" x14ac:dyDescent="0.25">
      <c r="A464">
        <v>67</v>
      </c>
      <c r="B464" t="s">
        <v>85</v>
      </c>
      <c r="C464" s="3" t="str">
        <f>VLOOKUP(B464,CCG_codes_lookup!$A$3:$C$35,2,FALSE)</f>
        <v>NHS Richmond</v>
      </c>
      <c r="D464" s="3" t="str">
        <f>VLOOKUP(B464,CCG_codes_lookup!$A$3:$D$35,4,FALSE)</f>
        <v>South West London STP</v>
      </c>
      <c r="E464">
        <v>1</v>
      </c>
      <c r="F464" s="85" t="s">
        <v>177</v>
      </c>
      <c r="G464" s="3" t="str">
        <f t="shared" si="7"/>
        <v>1</v>
      </c>
    </row>
    <row r="465" spans="1:7" x14ac:dyDescent="0.25">
      <c r="A465">
        <v>35</v>
      </c>
      <c r="B465" t="s">
        <v>85</v>
      </c>
      <c r="C465" s="3" t="str">
        <f>VLOOKUP(B465,CCG_codes_lookup!$A$3:$C$35,2,FALSE)</f>
        <v>NHS Richmond</v>
      </c>
      <c r="D465" s="3" t="str">
        <f>VLOOKUP(B465,CCG_codes_lookup!$A$3:$D$35,4,FALSE)</f>
        <v>South West London STP</v>
      </c>
      <c r="E465">
        <v>1</v>
      </c>
      <c r="F465" s="85" t="s">
        <v>178</v>
      </c>
      <c r="G465" s="3" t="str">
        <f t="shared" si="7"/>
        <v>1</v>
      </c>
    </row>
    <row r="466" spans="1:7" x14ac:dyDescent="0.25">
      <c r="A466">
        <v>27</v>
      </c>
      <c r="B466" t="s">
        <v>85</v>
      </c>
      <c r="C466" s="3" t="str">
        <f>VLOOKUP(B466,CCG_codes_lookup!$A$3:$C$35,2,FALSE)</f>
        <v>NHS Richmond</v>
      </c>
      <c r="D466" s="3" t="str">
        <f>VLOOKUP(B466,CCG_codes_lookup!$A$3:$D$35,4,FALSE)</f>
        <v>South West London STP</v>
      </c>
      <c r="E466">
        <v>2</v>
      </c>
      <c r="F466" s="58">
        <v>0</v>
      </c>
      <c r="G466" s="3" t="str">
        <f t="shared" si="7"/>
        <v>2</v>
      </c>
    </row>
    <row r="467" spans="1:7" x14ac:dyDescent="0.25">
      <c r="A467">
        <v>17</v>
      </c>
      <c r="B467" t="s">
        <v>85</v>
      </c>
      <c r="C467" s="3" t="str">
        <f>VLOOKUP(B467,CCG_codes_lookup!$A$3:$C$35,2,FALSE)</f>
        <v>NHS Richmond</v>
      </c>
      <c r="D467" s="3" t="str">
        <f>VLOOKUP(B467,CCG_codes_lookup!$A$3:$D$35,4,FALSE)</f>
        <v>South West London STP</v>
      </c>
      <c r="E467">
        <v>2</v>
      </c>
      <c r="F467" s="58">
        <v>1</v>
      </c>
      <c r="G467" s="3" t="str">
        <f t="shared" si="7"/>
        <v>2</v>
      </c>
    </row>
    <row r="468" spans="1:7" x14ac:dyDescent="0.25">
      <c r="A468">
        <v>41</v>
      </c>
      <c r="B468" t="s">
        <v>85</v>
      </c>
      <c r="C468" s="3" t="str">
        <f>VLOOKUP(B468,CCG_codes_lookup!$A$3:$C$35,2,FALSE)</f>
        <v>NHS Richmond</v>
      </c>
      <c r="D468" s="3" t="str">
        <f>VLOOKUP(B468,CCG_codes_lookup!$A$3:$D$35,4,FALSE)</f>
        <v>South West London STP</v>
      </c>
      <c r="E468">
        <v>2</v>
      </c>
      <c r="F468" s="85" t="s">
        <v>177</v>
      </c>
      <c r="G468" s="3" t="str">
        <f t="shared" si="7"/>
        <v>2</v>
      </c>
    </row>
    <row r="469" spans="1:7" x14ac:dyDescent="0.25">
      <c r="A469">
        <v>20</v>
      </c>
      <c r="B469" t="s">
        <v>85</v>
      </c>
      <c r="C469" s="3" t="str">
        <f>VLOOKUP(B469,CCG_codes_lookup!$A$3:$C$35,2,FALSE)</f>
        <v>NHS Richmond</v>
      </c>
      <c r="D469" s="3" t="str">
        <f>VLOOKUP(B469,CCG_codes_lookup!$A$3:$D$35,4,FALSE)</f>
        <v>South West London STP</v>
      </c>
      <c r="E469">
        <v>2</v>
      </c>
      <c r="F469" s="85" t="s">
        <v>178</v>
      </c>
      <c r="G469" s="3" t="str">
        <f t="shared" si="7"/>
        <v>2</v>
      </c>
    </row>
    <row r="470" spans="1:7" x14ac:dyDescent="0.25">
      <c r="A470">
        <v>31</v>
      </c>
      <c r="B470" t="s">
        <v>85</v>
      </c>
      <c r="C470" s="3" t="str">
        <f>VLOOKUP(B470,CCG_codes_lookup!$A$3:$C$35,2,FALSE)</f>
        <v>NHS Richmond</v>
      </c>
      <c r="D470" s="3" t="str">
        <f>VLOOKUP(B470,CCG_codes_lookup!$A$3:$D$35,4,FALSE)</f>
        <v>South West London STP</v>
      </c>
      <c r="E470" t="s">
        <v>109</v>
      </c>
      <c r="F470" s="58">
        <v>0</v>
      </c>
      <c r="G470" s="3" t="str">
        <f t="shared" si="7"/>
        <v>3+</v>
      </c>
    </row>
    <row r="471" spans="1:7" x14ac:dyDescent="0.25">
      <c r="A471">
        <v>13</v>
      </c>
      <c r="B471" t="s">
        <v>85</v>
      </c>
      <c r="C471" s="3" t="str">
        <f>VLOOKUP(B471,CCG_codes_lookup!$A$3:$C$35,2,FALSE)</f>
        <v>NHS Richmond</v>
      </c>
      <c r="D471" s="3" t="str">
        <f>VLOOKUP(B471,CCG_codes_lookup!$A$3:$D$35,4,FALSE)</f>
        <v>South West London STP</v>
      </c>
      <c r="E471" t="s">
        <v>109</v>
      </c>
      <c r="F471" s="58">
        <v>1</v>
      </c>
      <c r="G471" s="3" t="str">
        <f t="shared" si="7"/>
        <v>3+</v>
      </c>
    </row>
    <row r="472" spans="1:7" x14ac:dyDescent="0.25">
      <c r="A472">
        <v>19</v>
      </c>
      <c r="B472" t="s">
        <v>85</v>
      </c>
      <c r="C472" s="3" t="str">
        <f>VLOOKUP(B472,CCG_codes_lookup!$A$3:$C$35,2,FALSE)</f>
        <v>NHS Richmond</v>
      </c>
      <c r="D472" s="3" t="str">
        <f>VLOOKUP(B472,CCG_codes_lookup!$A$3:$D$35,4,FALSE)</f>
        <v>South West London STP</v>
      </c>
      <c r="E472" t="s">
        <v>109</v>
      </c>
      <c r="F472" s="85" t="s">
        <v>177</v>
      </c>
      <c r="G472" s="3" t="str">
        <f t="shared" si="7"/>
        <v>3+</v>
      </c>
    </row>
    <row r="473" spans="1:7" x14ac:dyDescent="0.25">
      <c r="A473">
        <v>8</v>
      </c>
      <c r="B473" t="s">
        <v>85</v>
      </c>
      <c r="C473" s="3" t="str">
        <f>VLOOKUP(B473,CCG_codes_lookup!$A$3:$C$35,2,FALSE)</f>
        <v>NHS Richmond</v>
      </c>
      <c r="D473" s="3" t="str">
        <f>VLOOKUP(B473,CCG_codes_lookup!$A$3:$D$35,4,FALSE)</f>
        <v>South West London STP</v>
      </c>
      <c r="E473" t="s">
        <v>109</v>
      </c>
      <c r="F473" s="85" t="s">
        <v>178</v>
      </c>
      <c r="G473" s="3" t="str">
        <f t="shared" si="7"/>
        <v>3+</v>
      </c>
    </row>
    <row r="474" spans="1:7" x14ac:dyDescent="0.25">
      <c r="A474">
        <v>955</v>
      </c>
      <c r="B474" t="s">
        <v>85</v>
      </c>
      <c r="C474" s="3" t="str">
        <f>VLOOKUP(B474,CCG_codes_lookup!$A$3:$C$35,2,FALSE)</f>
        <v>NHS Richmond</v>
      </c>
      <c r="D474" s="3" t="str">
        <f>VLOOKUP(B474,CCG_codes_lookup!$A$3:$D$35,4,FALSE)</f>
        <v>South West London STP</v>
      </c>
      <c r="F474" s="85" t="s">
        <v>174</v>
      </c>
      <c r="G474" s="3" t="str">
        <f t="shared" si="7"/>
        <v>Cases diagnosed prior to 2007 (no Charlson score)</v>
      </c>
    </row>
    <row r="475" spans="1:7" x14ac:dyDescent="0.25">
      <c r="A475">
        <v>542</v>
      </c>
      <c r="B475" t="s">
        <v>85</v>
      </c>
      <c r="C475" s="3" t="str">
        <f>VLOOKUP(B475,CCG_codes_lookup!$A$3:$C$35,2,FALSE)</f>
        <v>NHS Richmond</v>
      </c>
      <c r="D475" s="3" t="str">
        <f>VLOOKUP(B475,CCG_codes_lookup!$A$3:$D$35,4,FALSE)</f>
        <v>South West London STP</v>
      </c>
      <c r="F475" s="85" t="s">
        <v>178</v>
      </c>
      <c r="G475" s="3" t="str">
        <f t="shared" si="7"/>
        <v>Cases diagnosed prior to 2007 (no Charlson score)</v>
      </c>
    </row>
    <row r="476" spans="1:7" x14ac:dyDescent="0.25">
      <c r="A476">
        <v>603</v>
      </c>
      <c r="B476" t="s">
        <v>85</v>
      </c>
      <c r="C476" s="3" t="str">
        <f>VLOOKUP(B476,CCG_codes_lookup!$A$3:$C$35,2,FALSE)</f>
        <v>NHS Richmond</v>
      </c>
      <c r="D476" s="3" t="str">
        <f>VLOOKUP(B476,CCG_codes_lookup!$A$3:$D$35,4,FALSE)</f>
        <v>South West London STP</v>
      </c>
      <c r="F476" s="58" t="s">
        <v>171</v>
      </c>
      <c r="G476" s="3" t="str">
        <f t="shared" si="7"/>
        <v>Cases diagnosed prior to 2007 (no Charlson score)</v>
      </c>
    </row>
    <row r="477" spans="1:7" x14ac:dyDescent="0.25">
      <c r="A477">
        <v>659</v>
      </c>
      <c r="B477" t="s">
        <v>88</v>
      </c>
      <c r="C477" s="3" t="str">
        <f>VLOOKUP(B477,CCG_codes_lookup!$A$3:$C$35,2,FALSE)</f>
        <v>NHS Southwark</v>
      </c>
      <c r="D477" s="3" t="str">
        <f>VLOOKUP(B477,CCG_codes_lookup!$A$3:$D$35,4,FALSE)</f>
        <v>South East London STP</v>
      </c>
      <c r="E477">
        <v>0</v>
      </c>
      <c r="F477" s="58">
        <v>0</v>
      </c>
      <c r="G477" s="3" t="str">
        <f t="shared" si="7"/>
        <v>0</v>
      </c>
    </row>
    <row r="478" spans="1:7" x14ac:dyDescent="0.25">
      <c r="A478">
        <v>521</v>
      </c>
      <c r="B478" t="s">
        <v>88</v>
      </c>
      <c r="C478" s="3" t="str">
        <f>VLOOKUP(B478,CCG_codes_lookup!$A$3:$C$35,2,FALSE)</f>
        <v>NHS Southwark</v>
      </c>
      <c r="D478" s="3" t="str">
        <f>VLOOKUP(B478,CCG_codes_lookup!$A$3:$D$35,4,FALSE)</f>
        <v>South East London STP</v>
      </c>
      <c r="E478">
        <v>0</v>
      </c>
      <c r="F478" s="58">
        <v>1</v>
      </c>
      <c r="G478" s="3" t="str">
        <f t="shared" si="7"/>
        <v>0</v>
      </c>
    </row>
    <row r="479" spans="1:7" x14ac:dyDescent="0.25">
      <c r="A479">
        <v>1327</v>
      </c>
      <c r="B479" t="s">
        <v>88</v>
      </c>
      <c r="C479" s="3" t="str">
        <f>VLOOKUP(B479,CCG_codes_lookup!$A$3:$C$35,2,FALSE)</f>
        <v>NHS Southwark</v>
      </c>
      <c r="D479" s="3" t="str">
        <f>VLOOKUP(B479,CCG_codes_lookup!$A$3:$D$35,4,FALSE)</f>
        <v>South East London STP</v>
      </c>
      <c r="E479">
        <v>0</v>
      </c>
      <c r="F479" s="85" t="s">
        <v>177</v>
      </c>
      <c r="G479" s="3" t="str">
        <f t="shared" si="7"/>
        <v>0</v>
      </c>
    </row>
    <row r="480" spans="1:7" x14ac:dyDescent="0.25">
      <c r="A480">
        <v>1017</v>
      </c>
      <c r="B480" t="s">
        <v>88</v>
      </c>
      <c r="C480" s="3" t="str">
        <f>VLOOKUP(B480,CCG_codes_lookup!$A$3:$C$35,2,FALSE)</f>
        <v>NHS Southwark</v>
      </c>
      <c r="D480" s="3" t="str">
        <f>VLOOKUP(B480,CCG_codes_lookup!$A$3:$D$35,4,FALSE)</f>
        <v>South East London STP</v>
      </c>
      <c r="E480">
        <v>0</v>
      </c>
      <c r="F480" s="85" t="s">
        <v>178</v>
      </c>
      <c r="G480" s="3" t="str">
        <f t="shared" si="7"/>
        <v>0</v>
      </c>
    </row>
    <row r="481" spans="1:7" x14ac:dyDescent="0.25">
      <c r="A481">
        <v>76</v>
      </c>
      <c r="B481" t="s">
        <v>88</v>
      </c>
      <c r="C481" s="3" t="str">
        <f>VLOOKUP(B481,CCG_codes_lookup!$A$3:$C$35,2,FALSE)</f>
        <v>NHS Southwark</v>
      </c>
      <c r="D481" s="3" t="str">
        <f>VLOOKUP(B481,CCG_codes_lookup!$A$3:$D$35,4,FALSE)</f>
        <v>South East London STP</v>
      </c>
      <c r="E481">
        <v>1</v>
      </c>
      <c r="F481" s="58">
        <v>0</v>
      </c>
      <c r="G481" s="3" t="str">
        <f t="shared" si="7"/>
        <v>1</v>
      </c>
    </row>
    <row r="482" spans="1:7" x14ac:dyDescent="0.25">
      <c r="A482">
        <v>50</v>
      </c>
      <c r="B482" t="s">
        <v>88</v>
      </c>
      <c r="C482" s="3" t="str">
        <f>VLOOKUP(B482,CCG_codes_lookup!$A$3:$C$35,2,FALSE)</f>
        <v>NHS Southwark</v>
      </c>
      <c r="D482" s="3" t="str">
        <f>VLOOKUP(B482,CCG_codes_lookup!$A$3:$D$35,4,FALSE)</f>
        <v>South East London STP</v>
      </c>
      <c r="E482">
        <v>1</v>
      </c>
      <c r="F482" s="58">
        <v>1</v>
      </c>
      <c r="G482" s="3" t="str">
        <f t="shared" si="7"/>
        <v>1</v>
      </c>
    </row>
    <row r="483" spans="1:7" x14ac:dyDescent="0.25">
      <c r="A483">
        <v>84</v>
      </c>
      <c r="B483" t="s">
        <v>88</v>
      </c>
      <c r="C483" s="3" t="str">
        <f>VLOOKUP(B483,CCG_codes_lookup!$A$3:$C$35,2,FALSE)</f>
        <v>NHS Southwark</v>
      </c>
      <c r="D483" s="3" t="str">
        <f>VLOOKUP(B483,CCG_codes_lookup!$A$3:$D$35,4,FALSE)</f>
        <v>South East London STP</v>
      </c>
      <c r="E483">
        <v>1</v>
      </c>
      <c r="F483" s="85" t="s">
        <v>177</v>
      </c>
      <c r="G483" s="3" t="str">
        <f t="shared" si="7"/>
        <v>1</v>
      </c>
    </row>
    <row r="484" spans="1:7" x14ac:dyDescent="0.25">
      <c r="A484">
        <v>55</v>
      </c>
      <c r="B484" t="s">
        <v>88</v>
      </c>
      <c r="C484" s="3" t="str">
        <f>VLOOKUP(B484,CCG_codes_lookup!$A$3:$C$35,2,FALSE)</f>
        <v>NHS Southwark</v>
      </c>
      <c r="D484" s="3" t="str">
        <f>VLOOKUP(B484,CCG_codes_lookup!$A$3:$D$35,4,FALSE)</f>
        <v>South East London STP</v>
      </c>
      <c r="E484">
        <v>1</v>
      </c>
      <c r="F484" s="85" t="s">
        <v>178</v>
      </c>
      <c r="G484" s="3" t="str">
        <f t="shared" si="7"/>
        <v>1</v>
      </c>
    </row>
    <row r="485" spans="1:7" x14ac:dyDescent="0.25">
      <c r="A485">
        <v>36</v>
      </c>
      <c r="B485" t="s">
        <v>88</v>
      </c>
      <c r="C485" s="3" t="str">
        <f>VLOOKUP(B485,CCG_codes_lookup!$A$3:$C$35,2,FALSE)</f>
        <v>NHS Southwark</v>
      </c>
      <c r="D485" s="3" t="str">
        <f>VLOOKUP(B485,CCG_codes_lookup!$A$3:$D$35,4,FALSE)</f>
        <v>South East London STP</v>
      </c>
      <c r="E485">
        <v>2</v>
      </c>
      <c r="F485" s="58">
        <v>0</v>
      </c>
      <c r="G485" s="3" t="str">
        <f t="shared" si="7"/>
        <v>2</v>
      </c>
    </row>
    <row r="486" spans="1:7" x14ac:dyDescent="0.25">
      <c r="A486">
        <v>25</v>
      </c>
      <c r="B486" t="s">
        <v>88</v>
      </c>
      <c r="C486" s="3" t="str">
        <f>VLOOKUP(B486,CCG_codes_lookup!$A$3:$C$35,2,FALSE)</f>
        <v>NHS Southwark</v>
      </c>
      <c r="D486" s="3" t="str">
        <f>VLOOKUP(B486,CCG_codes_lookup!$A$3:$D$35,4,FALSE)</f>
        <v>South East London STP</v>
      </c>
      <c r="E486">
        <v>2</v>
      </c>
      <c r="F486" s="58">
        <v>1</v>
      </c>
      <c r="G486" s="3" t="str">
        <f t="shared" si="7"/>
        <v>2</v>
      </c>
    </row>
    <row r="487" spans="1:7" x14ac:dyDescent="0.25">
      <c r="A487">
        <v>38</v>
      </c>
      <c r="B487" t="s">
        <v>88</v>
      </c>
      <c r="C487" s="3" t="str">
        <f>VLOOKUP(B487,CCG_codes_lookup!$A$3:$C$35,2,FALSE)</f>
        <v>NHS Southwark</v>
      </c>
      <c r="D487" s="3" t="str">
        <f>VLOOKUP(B487,CCG_codes_lookup!$A$3:$D$35,4,FALSE)</f>
        <v>South East London STP</v>
      </c>
      <c r="E487">
        <v>2</v>
      </c>
      <c r="F487" s="85" t="s">
        <v>177</v>
      </c>
      <c r="G487" s="3" t="str">
        <f t="shared" si="7"/>
        <v>2</v>
      </c>
    </row>
    <row r="488" spans="1:7" x14ac:dyDescent="0.25">
      <c r="A488">
        <v>21</v>
      </c>
      <c r="B488" t="s">
        <v>88</v>
      </c>
      <c r="C488" s="3" t="str">
        <f>VLOOKUP(B488,CCG_codes_lookup!$A$3:$C$35,2,FALSE)</f>
        <v>NHS Southwark</v>
      </c>
      <c r="D488" s="3" t="str">
        <f>VLOOKUP(B488,CCG_codes_lookup!$A$3:$D$35,4,FALSE)</f>
        <v>South East London STP</v>
      </c>
      <c r="E488">
        <v>2</v>
      </c>
      <c r="F488" s="85" t="s">
        <v>178</v>
      </c>
      <c r="G488" s="3" t="str">
        <f t="shared" si="7"/>
        <v>2</v>
      </c>
    </row>
    <row r="489" spans="1:7" x14ac:dyDescent="0.25">
      <c r="A489">
        <v>32</v>
      </c>
      <c r="B489" t="s">
        <v>88</v>
      </c>
      <c r="C489" s="3" t="str">
        <f>VLOOKUP(B489,CCG_codes_lookup!$A$3:$C$35,2,FALSE)</f>
        <v>NHS Southwark</v>
      </c>
      <c r="D489" s="3" t="str">
        <f>VLOOKUP(B489,CCG_codes_lookup!$A$3:$D$35,4,FALSE)</f>
        <v>South East London STP</v>
      </c>
      <c r="E489" t="s">
        <v>109</v>
      </c>
      <c r="F489" s="58">
        <v>0</v>
      </c>
      <c r="G489" s="3" t="str">
        <f t="shared" si="7"/>
        <v>3+</v>
      </c>
    </row>
    <row r="490" spans="1:7" x14ac:dyDescent="0.25">
      <c r="A490">
        <v>20</v>
      </c>
      <c r="B490" t="s">
        <v>88</v>
      </c>
      <c r="C490" s="3" t="str">
        <f>VLOOKUP(B490,CCG_codes_lookup!$A$3:$C$35,2,FALSE)</f>
        <v>NHS Southwark</v>
      </c>
      <c r="D490" s="3" t="str">
        <f>VLOOKUP(B490,CCG_codes_lookup!$A$3:$D$35,4,FALSE)</f>
        <v>South East London STP</v>
      </c>
      <c r="E490" t="s">
        <v>109</v>
      </c>
      <c r="F490" s="58">
        <v>1</v>
      </c>
      <c r="G490" s="3" t="str">
        <f t="shared" si="7"/>
        <v>3+</v>
      </c>
    </row>
    <row r="491" spans="1:7" x14ac:dyDescent="0.25">
      <c r="A491">
        <v>27</v>
      </c>
      <c r="B491" t="s">
        <v>88</v>
      </c>
      <c r="C491" s="3" t="str">
        <f>VLOOKUP(B491,CCG_codes_lookup!$A$3:$C$35,2,FALSE)</f>
        <v>NHS Southwark</v>
      </c>
      <c r="D491" s="3" t="str">
        <f>VLOOKUP(B491,CCG_codes_lookup!$A$3:$D$35,4,FALSE)</f>
        <v>South East London STP</v>
      </c>
      <c r="E491" t="s">
        <v>109</v>
      </c>
      <c r="F491" s="85" t="s">
        <v>177</v>
      </c>
      <c r="G491" s="3" t="str">
        <f t="shared" si="7"/>
        <v>3+</v>
      </c>
    </row>
    <row r="492" spans="1:7" x14ac:dyDescent="0.25">
      <c r="A492">
        <v>14</v>
      </c>
      <c r="B492" t="s">
        <v>88</v>
      </c>
      <c r="C492" s="3" t="str">
        <f>VLOOKUP(B492,CCG_codes_lookup!$A$3:$C$35,2,FALSE)</f>
        <v>NHS Southwark</v>
      </c>
      <c r="D492" s="3" t="str">
        <f>VLOOKUP(B492,CCG_codes_lookup!$A$3:$D$35,4,FALSE)</f>
        <v>South East London STP</v>
      </c>
      <c r="E492" t="s">
        <v>109</v>
      </c>
      <c r="F492" s="85" t="s">
        <v>178</v>
      </c>
      <c r="G492" s="3" t="str">
        <f t="shared" si="7"/>
        <v>3+</v>
      </c>
    </row>
    <row r="493" spans="1:7" x14ac:dyDescent="0.25">
      <c r="A493">
        <v>1061</v>
      </c>
      <c r="B493" t="s">
        <v>88</v>
      </c>
      <c r="C493" s="3" t="str">
        <f>VLOOKUP(B493,CCG_codes_lookup!$A$3:$C$35,2,FALSE)</f>
        <v>NHS Southwark</v>
      </c>
      <c r="D493" s="3" t="str">
        <f>VLOOKUP(B493,CCG_codes_lookup!$A$3:$D$35,4,FALSE)</f>
        <v>South East London STP</v>
      </c>
      <c r="F493" s="85" t="s">
        <v>174</v>
      </c>
      <c r="G493" s="3" t="str">
        <f t="shared" si="7"/>
        <v>Cases diagnosed prior to 2007 (no Charlson score)</v>
      </c>
    </row>
    <row r="494" spans="1:7" x14ac:dyDescent="0.25">
      <c r="A494">
        <v>601</v>
      </c>
      <c r="B494" t="s">
        <v>88</v>
      </c>
      <c r="C494" s="3" t="str">
        <f>VLOOKUP(B494,CCG_codes_lookup!$A$3:$C$35,2,FALSE)</f>
        <v>NHS Southwark</v>
      </c>
      <c r="D494" s="3" t="str">
        <f>VLOOKUP(B494,CCG_codes_lookup!$A$3:$D$35,4,FALSE)</f>
        <v>South East London STP</v>
      </c>
      <c r="F494" s="85" t="s">
        <v>178</v>
      </c>
      <c r="G494" s="3" t="str">
        <f t="shared" si="7"/>
        <v>Cases diagnosed prior to 2007 (no Charlson score)</v>
      </c>
    </row>
    <row r="495" spans="1:7" x14ac:dyDescent="0.25">
      <c r="A495">
        <v>626</v>
      </c>
      <c r="B495" t="s">
        <v>88</v>
      </c>
      <c r="C495" s="3" t="str">
        <f>VLOOKUP(B495,CCG_codes_lookup!$A$3:$C$35,2,FALSE)</f>
        <v>NHS Southwark</v>
      </c>
      <c r="D495" s="3" t="str">
        <f>VLOOKUP(B495,CCG_codes_lookup!$A$3:$D$35,4,FALSE)</f>
        <v>South East London STP</v>
      </c>
      <c r="F495" s="58" t="s">
        <v>171</v>
      </c>
      <c r="G495" s="3" t="str">
        <f t="shared" si="7"/>
        <v>Cases diagnosed prior to 2007 (no Charlson score)</v>
      </c>
    </row>
    <row r="496" spans="1:7" x14ac:dyDescent="0.25">
      <c r="A496">
        <v>607</v>
      </c>
      <c r="B496" t="s">
        <v>76</v>
      </c>
      <c r="C496" s="3" t="str">
        <f>VLOOKUP(B496,CCG_codes_lookup!$A$3:$C$35,2,FALSE)</f>
        <v>NHS Merton</v>
      </c>
      <c r="D496" s="3" t="str">
        <f>VLOOKUP(B496,CCG_codes_lookup!$A$3:$D$35,4,FALSE)</f>
        <v>South West London STP</v>
      </c>
      <c r="E496">
        <v>0</v>
      </c>
      <c r="F496" s="58">
        <v>0</v>
      </c>
      <c r="G496" s="3" t="str">
        <f t="shared" si="7"/>
        <v>0</v>
      </c>
    </row>
    <row r="497" spans="1:7" x14ac:dyDescent="0.25">
      <c r="A497">
        <v>537</v>
      </c>
      <c r="B497" t="s">
        <v>76</v>
      </c>
      <c r="C497" s="3" t="str">
        <f>VLOOKUP(B497,CCG_codes_lookup!$A$3:$C$35,2,FALSE)</f>
        <v>NHS Merton</v>
      </c>
      <c r="D497" s="3" t="str">
        <f>VLOOKUP(B497,CCG_codes_lookup!$A$3:$D$35,4,FALSE)</f>
        <v>South West London STP</v>
      </c>
      <c r="E497">
        <v>0</v>
      </c>
      <c r="F497" s="58">
        <v>1</v>
      </c>
      <c r="G497" s="3" t="str">
        <f t="shared" si="7"/>
        <v>0</v>
      </c>
    </row>
    <row r="498" spans="1:7" x14ac:dyDescent="0.25">
      <c r="A498">
        <v>1162</v>
      </c>
      <c r="B498" t="s">
        <v>76</v>
      </c>
      <c r="C498" s="3" t="str">
        <f>VLOOKUP(B498,CCG_codes_lookup!$A$3:$C$35,2,FALSE)</f>
        <v>NHS Merton</v>
      </c>
      <c r="D498" s="3" t="str">
        <f>VLOOKUP(B498,CCG_codes_lookup!$A$3:$D$35,4,FALSE)</f>
        <v>South West London STP</v>
      </c>
      <c r="E498">
        <v>0</v>
      </c>
      <c r="F498" s="85" t="s">
        <v>177</v>
      </c>
      <c r="G498" s="3" t="str">
        <f t="shared" si="7"/>
        <v>0</v>
      </c>
    </row>
    <row r="499" spans="1:7" x14ac:dyDescent="0.25">
      <c r="A499">
        <v>924</v>
      </c>
      <c r="B499" t="s">
        <v>76</v>
      </c>
      <c r="C499" s="3" t="str">
        <f>VLOOKUP(B499,CCG_codes_lookup!$A$3:$C$35,2,FALSE)</f>
        <v>NHS Merton</v>
      </c>
      <c r="D499" s="3" t="str">
        <f>VLOOKUP(B499,CCG_codes_lookup!$A$3:$D$35,4,FALSE)</f>
        <v>South West London STP</v>
      </c>
      <c r="E499">
        <v>0</v>
      </c>
      <c r="F499" s="85" t="s">
        <v>178</v>
      </c>
      <c r="G499" s="3" t="str">
        <f t="shared" si="7"/>
        <v>0</v>
      </c>
    </row>
    <row r="500" spans="1:7" x14ac:dyDescent="0.25">
      <c r="A500">
        <v>51</v>
      </c>
      <c r="B500" t="s">
        <v>76</v>
      </c>
      <c r="C500" s="3" t="str">
        <f>VLOOKUP(B500,CCG_codes_lookup!$A$3:$C$35,2,FALSE)</f>
        <v>NHS Merton</v>
      </c>
      <c r="D500" s="3" t="str">
        <f>VLOOKUP(B500,CCG_codes_lookup!$A$3:$D$35,4,FALSE)</f>
        <v>South West London STP</v>
      </c>
      <c r="E500">
        <v>1</v>
      </c>
      <c r="F500" s="58">
        <v>0</v>
      </c>
      <c r="G500" s="3" t="str">
        <f t="shared" si="7"/>
        <v>1</v>
      </c>
    </row>
    <row r="501" spans="1:7" x14ac:dyDescent="0.25">
      <c r="A501">
        <v>57</v>
      </c>
      <c r="B501" t="s">
        <v>76</v>
      </c>
      <c r="C501" s="3" t="str">
        <f>VLOOKUP(B501,CCG_codes_lookup!$A$3:$C$35,2,FALSE)</f>
        <v>NHS Merton</v>
      </c>
      <c r="D501" s="3" t="str">
        <f>VLOOKUP(B501,CCG_codes_lookup!$A$3:$D$35,4,FALSE)</f>
        <v>South West London STP</v>
      </c>
      <c r="E501">
        <v>1</v>
      </c>
      <c r="F501" s="58">
        <v>1</v>
      </c>
      <c r="G501" s="3" t="str">
        <f t="shared" si="7"/>
        <v>1</v>
      </c>
    </row>
    <row r="502" spans="1:7" x14ac:dyDescent="0.25">
      <c r="A502">
        <v>100</v>
      </c>
      <c r="B502" t="s">
        <v>76</v>
      </c>
      <c r="C502" s="3" t="str">
        <f>VLOOKUP(B502,CCG_codes_lookup!$A$3:$C$35,2,FALSE)</f>
        <v>NHS Merton</v>
      </c>
      <c r="D502" s="3" t="str">
        <f>VLOOKUP(B502,CCG_codes_lookup!$A$3:$D$35,4,FALSE)</f>
        <v>South West London STP</v>
      </c>
      <c r="E502">
        <v>1</v>
      </c>
      <c r="F502" s="85" t="s">
        <v>177</v>
      </c>
      <c r="G502" s="3" t="str">
        <f t="shared" si="7"/>
        <v>1</v>
      </c>
    </row>
    <row r="503" spans="1:7" x14ac:dyDescent="0.25">
      <c r="A503">
        <v>32</v>
      </c>
      <c r="B503" t="s">
        <v>76</v>
      </c>
      <c r="C503" s="3" t="str">
        <f>VLOOKUP(B503,CCG_codes_lookup!$A$3:$C$35,2,FALSE)</f>
        <v>NHS Merton</v>
      </c>
      <c r="D503" s="3" t="str">
        <f>VLOOKUP(B503,CCG_codes_lookup!$A$3:$D$35,4,FALSE)</f>
        <v>South West London STP</v>
      </c>
      <c r="E503">
        <v>1</v>
      </c>
      <c r="F503" s="85" t="s">
        <v>178</v>
      </c>
      <c r="G503" s="3" t="str">
        <f t="shared" si="7"/>
        <v>1</v>
      </c>
    </row>
    <row r="504" spans="1:7" x14ac:dyDescent="0.25">
      <c r="A504">
        <v>30</v>
      </c>
      <c r="B504" t="s">
        <v>76</v>
      </c>
      <c r="C504" s="3" t="str">
        <f>VLOOKUP(B504,CCG_codes_lookup!$A$3:$C$35,2,FALSE)</f>
        <v>NHS Merton</v>
      </c>
      <c r="D504" s="3" t="str">
        <f>VLOOKUP(B504,CCG_codes_lookup!$A$3:$D$35,4,FALSE)</f>
        <v>South West London STP</v>
      </c>
      <c r="E504">
        <v>2</v>
      </c>
      <c r="F504" s="58">
        <v>0</v>
      </c>
      <c r="G504" s="3" t="str">
        <f t="shared" si="7"/>
        <v>2</v>
      </c>
    </row>
    <row r="505" spans="1:7" x14ac:dyDescent="0.25">
      <c r="A505">
        <v>27</v>
      </c>
      <c r="B505" t="s">
        <v>76</v>
      </c>
      <c r="C505" s="3" t="str">
        <f>VLOOKUP(B505,CCG_codes_lookup!$A$3:$C$35,2,FALSE)</f>
        <v>NHS Merton</v>
      </c>
      <c r="D505" s="3" t="str">
        <f>VLOOKUP(B505,CCG_codes_lookup!$A$3:$D$35,4,FALSE)</f>
        <v>South West London STP</v>
      </c>
      <c r="E505">
        <v>2</v>
      </c>
      <c r="F505" s="58">
        <v>1</v>
      </c>
      <c r="G505" s="3" t="str">
        <f t="shared" si="7"/>
        <v>2</v>
      </c>
    </row>
    <row r="506" spans="1:7" x14ac:dyDescent="0.25">
      <c r="A506">
        <v>43</v>
      </c>
      <c r="B506" t="s">
        <v>76</v>
      </c>
      <c r="C506" s="3" t="str">
        <f>VLOOKUP(B506,CCG_codes_lookup!$A$3:$C$35,2,FALSE)</f>
        <v>NHS Merton</v>
      </c>
      <c r="D506" s="3" t="str">
        <f>VLOOKUP(B506,CCG_codes_lookup!$A$3:$D$35,4,FALSE)</f>
        <v>South West London STP</v>
      </c>
      <c r="E506">
        <v>2</v>
      </c>
      <c r="F506" s="85" t="s">
        <v>177</v>
      </c>
      <c r="G506" s="3" t="str">
        <f t="shared" si="7"/>
        <v>2</v>
      </c>
    </row>
    <row r="507" spans="1:7" x14ac:dyDescent="0.25">
      <c r="A507">
        <v>19</v>
      </c>
      <c r="B507" t="s">
        <v>76</v>
      </c>
      <c r="C507" s="3" t="str">
        <f>VLOOKUP(B507,CCG_codes_lookup!$A$3:$C$35,2,FALSE)</f>
        <v>NHS Merton</v>
      </c>
      <c r="D507" s="3" t="str">
        <f>VLOOKUP(B507,CCG_codes_lookup!$A$3:$D$35,4,FALSE)</f>
        <v>South West London STP</v>
      </c>
      <c r="E507">
        <v>2</v>
      </c>
      <c r="F507" s="85" t="s">
        <v>178</v>
      </c>
      <c r="G507" s="3" t="str">
        <f t="shared" si="7"/>
        <v>2</v>
      </c>
    </row>
    <row r="508" spans="1:7" x14ac:dyDescent="0.25">
      <c r="A508">
        <v>26</v>
      </c>
      <c r="B508" t="s">
        <v>76</v>
      </c>
      <c r="C508" s="3" t="str">
        <f>VLOOKUP(B508,CCG_codes_lookup!$A$3:$C$35,2,FALSE)</f>
        <v>NHS Merton</v>
      </c>
      <c r="D508" s="3" t="str">
        <f>VLOOKUP(B508,CCG_codes_lookup!$A$3:$D$35,4,FALSE)</f>
        <v>South West London STP</v>
      </c>
      <c r="E508" t="s">
        <v>109</v>
      </c>
      <c r="F508" s="58">
        <v>0</v>
      </c>
      <c r="G508" s="3" t="str">
        <f t="shared" si="7"/>
        <v>3+</v>
      </c>
    </row>
    <row r="509" spans="1:7" x14ac:dyDescent="0.25">
      <c r="A509">
        <v>22</v>
      </c>
      <c r="B509" t="s">
        <v>76</v>
      </c>
      <c r="C509" s="3" t="str">
        <f>VLOOKUP(B509,CCG_codes_lookup!$A$3:$C$35,2,FALSE)</f>
        <v>NHS Merton</v>
      </c>
      <c r="D509" s="3" t="str">
        <f>VLOOKUP(B509,CCG_codes_lookup!$A$3:$D$35,4,FALSE)</f>
        <v>South West London STP</v>
      </c>
      <c r="E509" t="s">
        <v>109</v>
      </c>
      <c r="F509" s="58">
        <v>1</v>
      </c>
      <c r="G509" s="3" t="str">
        <f t="shared" si="7"/>
        <v>3+</v>
      </c>
    </row>
    <row r="510" spans="1:7" x14ac:dyDescent="0.25">
      <c r="A510">
        <v>27</v>
      </c>
      <c r="B510" t="s">
        <v>76</v>
      </c>
      <c r="C510" s="3" t="str">
        <f>VLOOKUP(B510,CCG_codes_lookup!$A$3:$C$35,2,FALSE)</f>
        <v>NHS Merton</v>
      </c>
      <c r="D510" s="3" t="str">
        <f>VLOOKUP(B510,CCG_codes_lookup!$A$3:$D$35,4,FALSE)</f>
        <v>South West London STP</v>
      </c>
      <c r="E510" t="s">
        <v>109</v>
      </c>
      <c r="F510" s="85" t="s">
        <v>177</v>
      </c>
      <c r="G510" s="3" t="str">
        <f t="shared" si="7"/>
        <v>3+</v>
      </c>
    </row>
    <row r="511" spans="1:7" x14ac:dyDescent="0.25">
      <c r="A511">
        <v>9</v>
      </c>
      <c r="B511" t="s">
        <v>76</v>
      </c>
      <c r="C511" s="3" t="str">
        <f>VLOOKUP(B511,CCG_codes_lookup!$A$3:$C$35,2,FALSE)</f>
        <v>NHS Merton</v>
      </c>
      <c r="D511" s="3" t="str">
        <f>VLOOKUP(B511,CCG_codes_lookup!$A$3:$D$35,4,FALSE)</f>
        <v>South West London STP</v>
      </c>
      <c r="E511" t="s">
        <v>109</v>
      </c>
      <c r="F511" s="85" t="s">
        <v>178</v>
      </c>
      <c r="G511" s="3" t="str">
        <f t="shared" si="7"/>
        <v>3+</v>
      </c>
    </row>
    <row r="512" spans="1:7" x14ac:dyDescent="0.25">
      <c r="A512">
        <v>1056</v>
      </c>
      <c r="B512" t="s">
        <v>76</v>
      </c>
      <c r="C512" s="3" t="str">
        <f>VLOOKUP(B512,CCG_codes_lookup!$A$3:$C$35,2,FALSE)</f>
        <v>NHS Merton</v>
      </c>
      <c r="D512" s="3" t="str">
        <f>VLOOKUP(B512,CCG_codes_lookup!$A$3:$D$35,4,FALSE)</f>
        <v>South West London STP</v>
      </c>
      <c r="F512" s="85" t="s">
        <v>174</v>
      </c>
      <c r="G512" s="3" t="str">
        <f t="shared" si="7"/>
        <v>Cases diagnosed prior to 2007 (no Charlson score)</v>
      </c>
    </row>
    <row r="513" spans="1:7" x14ac:dyDescent="0.25">
      <c r="A513">
        <v>478</v>
      </c>
      <c r="B513" t="s">
        <v>76</v>
      </c>
      <c r="C513" s="3" t="str">
        <f>VLOOKUP(B513,CCG_codes_lookup!$A$3:$C$35,2,FALSE)</f>
        <v>NHS Merton</v>
      </c>
      <c r="D513" s="3" t="str">
        <f>VLOOKUP(B513,CCG_codes_lookup!$A$3:$D$35,4,FALSE)</f>
        <v>South West London STP</v>
      </c>
      <c r="F513" s="85" t="s">
        <v>178</v>
      </c>
      <c r="G513" s="3" t="str">
        <f t="shared" si="7"/>
        <v>Cases diagnosed prior to 2007 (no Charlson score)</v>
      </c>
    </row>
    <row r="514" spans="1:7" x14ac:dyDescent="0.25">
      <c r="A514">
        <v>690</v>
      </c>
      <c r="B514" t="s">
        <v>76</v>
      </c>
      <c r="C514" s="3" t="str">
        <f>VLOOKUP(B514,CCG_codes_lookup!$A$3:$C$35,2,FALSE)</f>
        <v>NHS Merton</v>
      </c>
      <c r="D514" s="3" t="str">
        <f>VLOOKUP(B514,CCG_codes_lookup!$A$3:$D$35,4,FALSE)</f>
        <v>South West London STP</v>
      </c>
      <c r="F514" s="58" t="s">
        <v>171</v>
      </c>
      <c r="G514" s="3" t="str">
        <f t="shared" si="7"/>
        <v>Cases diagnosed prior to 2007 (no Charlson score)</v>
      </c>
    </row>
    <row r="515" spans="1:7" x14ac:dyDescent="0.25">
      <c r="A515">
        <v>673</v>
      </c>
      <c r="B515" t="s">
        <v>91</v>
      </c>
      <c r="C515" s="3" t="str">
        <f>VLOOKUP(B515,CCG_codes_lookup!$A$3:$C$35,2,FALSE)</f>
        <v>NHS Sutton</v>
      </c>
      <c r="D515" s="3" t="str">
        <f>VLOOKUP(B515,CCG_codes_lookup!$A$3:$D$35,4,FALSE)</f>
        <v>South West London STP</v>
      </c>
      <c r="E515">
        <v>0</v>
      </c>
      <c r="F515" s="58">
        <v>0</v>
      </c>
      <c r="G515" s="3" t="str">
        <f t="shared" ref="G515:G578" si="8">IF(ISBLANK(E515)=TRUE,"Cases diagnosed prior to 2007 (no Charlson score)",IF(E515=0,"0",IF(E515=1,"1",IF(E515=2,"2",IF(E515="3+","3+","check")))))</f>
        <v>0</v>
      </c>
    </row>
    <row r="516" spans="1:7" x14ac:dyDescent="0.25">
      <c r="A516">
        <v>542</v>
      </c>
      <c r="B516" t="s">
        <v>91</v>
      </c>
      <c r="C516" s="3" t="str">
        <f>VLOOKUP(B516,CCG_codes_lookup!$A$3:$C$35,2,FALSE)</f>
        <v>NHS Sutton</v>
      </c>
      <c r="D516" s="3" t="str">
        <f>VLOOKUP(B516,CCG_codes_lookup!$A$3:$D$35,4,FALSE)</f>
        <v>South West London STP</v>
      </c>
      <c r="E516">
        <v>0</v>
      </c>
      <c r="F516" s="58">
        <v>1</v>
      </c>
      <c r="G516" s="3" t="str">
        <f t="shared" si="8"/>
        <v>0</v>
      </c>
    </row>
    <row r="517" spans="1:7" x14ac:dyDescent="0.25">
      <c r="A517">
        <v>1217</v>
      </c>
      <c r="B517" t="s">
        <v>91</v>
      </c>
      <c r="C517" s="3" t="str">
        <f>VLOOKUP(B517,CCG_codes_lookup!$A$3:$C$35,2,FALSE)</f>
        <v>NHS Sutton</v>
      </c>
      <c r="D517" s="3" t="str">
        <f>VLOOKUP(B517,CCG_codes_lookup!$A$3:$D$35,4,FALSE)</f>
        <v>South West London STP</v>
      </c>
      <c r="E517">
        <v>0</v>
      </c>
      <c r="F517" s="85" t="s">
        <v>177</v>
      </c>
      <c r="G517" s="3" t="str">
        <f t="shared" si="8"/>
        <v>0</v>
      </c>
    </row>
    <row r="518" spans="1:7" x14ac:dyDescent="0.25">
      <c r="A518">
        <v>961</v>
      </c>
      <c r="B518" t="s">
        <v>91</v>
      </c>
      <c r="C518" s="3" t="str">
        <f>VLOOKUP(B518,CCG_codes_lookup!$A$3:$C$35,2,FALSE)</f>
        <v>NHS Sutton</v>
      </c>
      <c r="D518" s="3" t="str">
        <f>VLOOKUP(B518,CCG_codes_lookup!$A$3:$D$35,4,FALSE)</f>
        <v>South West London STP</v>
      </c>
      <c r="E518">
        <v>0</v>
      </c>
      <c r="F518" s="85" t="s">
        <v>178</v>
      </c>
      <c r="G518" s="3" t="str">
        <f t="shared" si="8"/>
        <v>0</v>
      </c>
    </row>
    <row r="519" spans="1:7" x14ac:dyDescent="0.25">
      <c r="A519">
        <v>58</v>
      </c>
      <c r="B519" t="s">
        <v>91</v>
      </c>
      <c r="C519" s="3" t="str">
        <f>VLOOKUP(B519,CCG_codes_lookup!$A$3:$C$35,2,FALSE)</f>
        <v>NHS Sutton</v>
      </c>
      <c r="D519" s="3" t="str">
        <f>VLOOKUP(B519,CCG_codes_lookup!$A$3:$D$35,4,FALSE)</f>
        <v>South West London STP</v>
      </c>
      <c r="E519">
        <v>1</v>
      </c>
      <c r="F519" s="58">
        <v>0</v>
      </c>
      <c r="G519" s="3" t="str">
        <f t="shared" si="8"/>
        <v>1</v>
      </c>
    </row>
    <row r="520" spans="1:7" x14ac:dyDescent="0.25">
      <c r="A520">
        <v>46</v>
      </c>
      <c r="B520" t="s">
        <v>91</v>
      </c>
      <c r="C520" s="3" t="str">
        <f>VLOOKUP(B520,CCG_codes_lookup!$A$3:$C$35,2,FALSE)</f>
        <v>NHS Sutton</v>
      </c>
      <c r="D520" s="3" t="str">
        <f>VLOOKUP(B520,CCG_codes_lookup!$A$3:$D$35,4,FALSE)</f>
        <v>South West London STP</v>
      </c>
      <c r="E520">
        <v>1</v>
      </c>
      <c r="F520" s="58">
        <v>1</v>
      </c>
      <c r="G520" s="3" t="str">
        <f t="shared" si="8"/>
        <v>1</v>
      </c>
    </row>
    <row r="521" spans="1:7" x14ac:dyDescent="0.25">
      <c r="A521">
        <v>89</v>
      </c>
      <c r="B521" t="s">
        <v>91</v>
      </c>
      <c r="C521" s="3" t="str">
        <f>VLOOKUP(B521,CCG_codes_lookup!$A$3:$C$35,2,FALSE)</f>
        <v>NHS Sutton</v>
      </c>
      <c r="D521" s="3" t="str">
        <f>VLOOKUP(B521,CCG_codes_lookup!$A$3:$D$35,4,FALSE)</f>
        <v>South West London STP</v>
      </c>
      <c r="E521">
        <v>1</v>
      </c>
      <c r="F521" s="85" t="s">
        <v>177</v>
      </c>
      <c r="G521" s="3" t="str">
        <f t="shared" si="8"/>
        <v>1</v>
      </c>
    </row>
    <row r="522" spans="1:7" x14ac:dyDescent="0.25">
      <c r="A522">
        <v>40</v>
      </c>
      <c r="B522" t="s">
        <v>91</v>
      </c>
      <c r="C522" s="3" t="str">
        <f>VLOOKUP(B522,CCG_codes_lookup!$A$3:$C$35,2,FALSE)</f>
        <v>NHS Sutton</v>
      </c>
      <c r="D522" s="3" t="str">
        <f>VLOOKUP(B522,CCG_codes_lookup!$A$3:$D$35,4,FALSE)</f>
        <v>South West London STP</v>
      </c>
      <c r="E522">
        <v>1</v>
      </c>
      <c r="F522" s="85" t="s">
        <v>178</v>
      </c>
      <c r="G522" s="3" t="str">
        <f t="shared" si="8"/>
        <v>1</v>
      </c>
    </row>
    <row r="523" spans="1:7" x14ac:dyDescent="0.25">
      <c r="A523">
        <v>39</v>
      </c>
      <c r="B523" t="s">
        <v>91</v>
      </c>
      <c r="C523" s="3" t="str">
        <f>VLOOKUP(B523,CCG_codes_lookup!$A$3:$C$35,2,FALSE)</f>
        <v>NHS Sutton</v>
      </c>
      <c r="D523" s="3" t="str">
        <f>VLOOKUP(B523,CCG_codes_lookup!$A$3:$D$35,4,FALSE)</f>
        <v>South West London STP</v>
      </c>
      <c r="E523">
        <v>2</v>
      </c>
      <c r="F523" s="58">
        <v>0</v>
      </c>
      <c r="G523" s="3" t="str">
        <f t="shared" si="8"/>
        <v>2</v>
      </c>
    </row>
    <row r="524" spans="1:7" x14ac:dyDescent="0.25">
      <c r="A524">
        <v>17</v>
      </c>
      <c r="B524" t="s">
        <v>91</v>
      </c>
      <c r="C524" s="3" t="str">
        <f>VLOOKUP(B524,CCG_codes_lookup!$A$3:$C$35,2,FALSE)</f>
        <v>NHS Sutton</v>
      </c>
      <c r="D524" s="3" t="str">
        <f>VLOOKUP(B524,CCG_codes_lookup!$A$3:$D$35,4,FALSE)</f>
        <v>South West London STP</v>
      </c>
      <c r="E524">
        <v>2</v>
      </c>
      <c r="F524" s="58">
        <v>1</v>
      </c>
      <c r="G524" s="3" t="str">
        <f t="shared" si="8"/>
        <v>2</v>
      </c>
    </row>
    <row r="525" spans="1:7" x14ac:dyDescent="0.25">
      <c r="A525">
        <v>46</v>
      </c>
      <c r="B525" t="s">
        <v>91</v>
      </c>
      <c r="C525" s="3" t="str">
        <f>VLOOKUP(B525,CCG_codes_lookup!$A$3:$C$35,2,FALSE)</f>
        <v>NHS Sutton</v>
      </c>
      <c r="D525" s="3" t="str">
        <f>VLOOKUP(B525,CCG_codes_lookup!$A$3:$D$35,4,FALSE)</f>
        <v>South West London STP</v>
      </c>
      <c r="E525">
        <v>2</v>
      </c>
      <c r="F525" s="85" t="s">
        <v>177</v>
      </c>
      <c r="G525" s="3" t="str">
        <f t="shared" si="8"/>
        <v>2</v>
      </c>
    </row>
    <row r="526" spans="1:7" x14ac:dyDescent="0.25">
      <c r="A526">
        <v>20</v>
      </c>
      <c r="B526" t="s">
        <v>91</v>
      </c>
      <c r="C526" s="3" t="str">
        <f>VLOOKUP(B526,CCG_codes_lookup!$A$3:$C$35,2,FALSE)</f>
        <v>NHS Sutton</v>
      </c>
      <c r="D526" s="3" t="str">
        <f>VLOOKUP(B526,CCG_codes_lookup!$A$3:$D$35,4,FALSE)</f>
        <v>South West London STP</v>
      </c>
      <c r="E526">
        <v>2</v>
      </c>
      <c r="F526" s="85" t="s">
        <v>178</v>
      </c>
      <c r="G526" s="3" t="str">
        <f t="shared" si="8"/>
        <v>2</v>
      </c>
    </row>
    <row r="527" spans="1:7" x14ac:dyDescent="0.25">
      <c r="A527">
        <v>22</v>
      </c>
      <c r="B527" t="s">
        <v>91</v>
      </c>
      <c r="C527" s="3" t="str">
        <f>VLOOKUP(B527,CCG_codes_lookup!$A$3:$C$35,2,FALSE)</f>
        <v>NHS Sutton</v>
      </c>
      <c r="D527" s="3" t="str">
        <f>VLOOKUP(B527,CCG_codes_lookup!$A$3:$D$35,4,FALSE)</f>
        <v>South West London STP</v>
      </c>
      <c r="E527" t="s">
        <v>109</v>
      </c>
      <c r="F527" s="58">
        <v>0</v>
      </c>
      <c r="G527" s="3" t="str">
        <f t="shared" si="8"/>
        <v>3+</v>
      </c>
    </row>
    <row r="528" spans="1:7" x14ac:dyDescent="0.25">
      <c r="A528">
        <v>15</v>
      </c>
      <c r="B528" t="s">
        <v>91</v>
      </c>
      <c r="C528" s="3" t="str">
        <f>VLOOKUP(B528,CCG_codes_lookup!$A$3:$C$35,2,FALSE)</f>
        <v>NHS Sutton</v>
      </c>
      <c r="D528" s="3" t="str">
        <f>VLOOKUP(B528,CCG_codes_lookup!$A$3:$D$35,4,FALSE)</f>
        <v>South West London STP</v>
      </c>
      <c r="E528" t="s">
        <v>109</v>
      </c>
      <c r="F528" s="58">
        <v>1</v>
      </c>
      <c r="G528" s="3" t="str">
        <f t="shared" si="8"/>
        <v>3+</v>
      </c>
    </row>
    <row r="529" spans="1:7" x14ac:dyDescent="0.25">
      <c r="A529">
        <v>36</v>
      </c>
      <c r="B529" t="s">
        <v>91</v>
      </c>
      <c r="C529" s="3" t="str">
        <f>VLOOKUP(B529,CCG_codes_lookup!$A$3:$C$35,2,FALSE)</f>
        <v>NHS Sutton</v>
      </c>
      <c r="D529" s="3" t="str">
        <f>VLOOKUP(B529,CCG_codes_lookup!$A$3:$D$35,4,FALSE)</f>
        <v>South West London STP</v>
      </c>
      <c r="E529" t="s">
        <v>109</v>
      </c>
      <c r="F529" s="85" t="s">
        <v>177</v>
      </c>
      <c r="G529" s="3" t="str">
        <f t="shared" si="8"/>
        <v>3+</v>
      </c>
    </row>
    <row r="530" spans="1:7" x14ac:dyDescent="0.25">
      <c r="A530">
        <v>11</v>
      </c>
      <c r="B530" t="s">
        <v>91</v>
      </c>
      <c r="C530" s="3" t="str">
        <f>VLOOKUP(B530,CCG_codes_lookup!$A$3:$C$35,2,FALSE)</f>
        <v>NHS Sutton</v>
      </c>
      <c r="D530" s="3" t="str">
        <f>VLOOKUP(B530,CCG_codes_lookup!$A$3:$D$35,4,FALSE)</f>
        <v>South West London STP</v>
      </c>
      <c r="E530" t="s">
        <v>109</v>
      </c>
      <c r="F530" s="85" t="s">
        <v>178</v>
      </c>
      <c r="G530" s="3" t="str">
        <f t="shared" si="8"/>
        <v>3+</v>
      </c>
    </row>
    <row r="531" spans="1:7" x14ac:dyDescent="0.25">
      <c r="A531">
        <v>986</v>
      </c>
      <c r="B531" t="s">
        <v>91</v>
      </c>
      <c r="C531" s="3" t="str">
        <f>VLOOKUP(B531,CCG_codes_lookup!$A$3:$C$35,2,FALSE)</f>
        <v>NHS Sutton</v>
      </c>
      <c r="D531" s="3" t="str">
        <f>VLOOKUP(B531,CCG_codes_lookup!$A$3:$D$35,4,FALSE)</f>
        <v>South West London STP</v>
      </c>
      <c r="F531" s="85" t="s">
        <v>174</v>
      </c>
      <c r="G531" s="3" t="str">
        <f t="shared" si="8"/>
        <v>Cases diagnosed prior to 2007 (no Charlson score)</v>
      </c>
    </row>
    <row r="532" spans="1:7" x14ac:dyDescent="0.25">
      <c r="A532">
        <v>481</v>
      </c>
      <c r="B532" t="s">
        <v>91</v>
      </c>
      <c r="C532" s="3" t="str">
        <f>VLOOKUP(B532,CCG_codes_lookup!$A$3:$C$35,2,FALSE)</f>
        <v>NHS Sutton</v>
      </c>
      <c r="D532" s="3" t="str">
        <f>VLOOKUP(B532,CCG_codes_lookup!$A$3:$D$35,4,FALSE)</f>
        <v>South West London STP</v>
      </c>
      <c r="F532" s="85" t="s">
        <v>178</v>
      </c>
      <c r="G532" s="3" t="str">
        <f t="shared" si="8"/>
        <v>Cases diagnosed prior to 2007 (no Charlson score)</v>
      </c>
    </row>
    <row r="533" spans="1:7" x14ac:dyDescent="0.25">
      <c r="A533">
        <v>624</v>
      </c>
      <c r="B533" t="s">
        <v>91</v>
      </c>
      <c r="C533" s="3" t="str">
        <f>VLOOKUP(B533,CCG_codes_lookup!$A$3:$C$35,2,FALSE)</f>
        <v>NHS Sutton</v>
      </c>
      <c r="D533" s="3" t="str">
        <f>VLOOKUP(B533,CCG_codes_lookup!$A$3:$D$35,4,FALSE)</f>
        <v>South West London STP</v>
      </c>
      <c r="F533" s="58" t="s">
        <v>171</v>
      </c>
      <c r="G533" s="3" t="str">
        <f t="shared" si="8"/>
        <v>Cases diagnosed prior to 2007 (no Charlson score)</v>
      </c>
    </row>
    <row r="534" spans="1:7" x14ac:dyDescent="0.25">
      <c r="A534">
        <v>438</v>
      </c>
      <c r="B534" t="s">
        <v>94</v>
      </c>
      <c r="C534" s="3" t="str">
        <f>VLOOKUP(B534,CCG_codes_lookup!$A$3:$C$35,2,FALSE)</f>
        <v>NHS Tower Hamlets</v>
      </c>
      <c r="D534" s="3" t="str">
        <f>VLOOKUP(B534,CCG_codes_lookup!$A$3:$D$35,4,FALSE)</f>
        <v>North East London STP</v>
      </c>
      <c r="E534">
        <v>0</v>
      </c>
      <c r="F534" s="58">
        <v>0</v>
      </c>
      <c r="G534" s="3" t="str">
        <f t="shared" si="8"/>
        <v>0</v>
      </c>
    </row>
    <row r="535" spans="1:7" x14ac:dyDescent="0.25">
      <c r="A535">
        <v>324</v>
      </c>
      <c r="B535" t="s">
        <v>94</v>
      </c>
      <c r="C535" s="3" t="str">
        <f>VLOOKUP(B535,CCG_codes_lookup!$A$3:$C$35,2,FALSE)</f>
        <v>NHS Tower Hamlets</v>
      </c>
      <c r="D535" s="3" t="str">
        <f>VLOOKUP(B535,CCG_codes_lookup!$A$3:$D$35,4,FALSE)</f>
        <v>North East London STP</v>
      </c>
      <c r="E535">
        <v>0</v>
      </c>
      <c r="F535" s="58">
        <v>1</v>
      </c>
      <c r="G535" s="3" t="str">
        <f t="shared" si="8"/>
        <v>0</v>
      </c>
    </row>
    <row r="536" spans="1:7" x14ac:dyDescent="0.25">
      <c r="A536">
        <v>791</v>
      </c>
      <c r="B536" t="s">
        <v>94</v>
      </c>
      <c r="C536" s="3" t="str">
        <f>VLOOKUP(B536,CCG_codes_lookup!$A$3:$C$35,2,FALSE)</f>
        <v>NHS Tower Hamlets</v>
      </c>
      <c r="D536" s="3" t="str">
        <f>VLOOKUP(B536,CCG_codes_lookup!$A$3:$D$35,4,FALSE)</f>
        <v>North East London STP</v>
      </c>
      <c r="E536">
        <v>0</v>
      </c>
      <c r="F536" s="85" t="s">
        <v>177</v>
      </c>
      <c r="G536" s="3" t="str">
        <f t="shared" si="8"/>
        <v>0</v>
      </c>
    </row>
    <row r="537" spans="1:7" x14ac:dyDescent="0.25">
      <c r="A537">
        <v>582</v>
      </c>
      <c r="B537" t="s">
        <v>94</v>
      </c>
      <c r="C537" s="3" t="str">
        <f>VLOOKUP(B537,CCG_codes_lookup!$A$3:$C$35,2,FALSE)</f>
        <v>NHS Tower Hamlets</v>
      </c>
      <c r="D537" s="3" t="str">
        <f>VLOOKUP(B537,CCG_codes_lookup!$A$3:$D$35,4,FALSE)</f>
        <v>North East London STP</v>
      </c>
      <c r="E537">
        <v>0</v>
      </c>
      <c r="F537" s="85" t="s">
        <v>178</v>
      </c>
      <c r="G537" s="3" t="str">
        <f t="shared" si="8"/>
        <v>0</v>
      </c>
    </row>
    <row r="538" spans="1:7" x14ac:dyDescent="0.25">
      <c r="A538">
        <v>40</v>
      </c>
      <c r="B538" t="s">
        <v>94</v>
      </c>
      <c r="C538" s="3" t="str">
        <f>VLOOKUP(B538,CCG_codes_lookup!$A$3:$C$35,2,FALSE)</f>
        <v>NHS Tower Hamlets</v>
      </c>
      <c r="D538" s="3" t="str">
        <f>VLOOKUP(B538,CCG_codes_lookup!$A$3:$D$35,4,FALSE)</f>
        <v>North East London STP</v>
      </c>
      <c r="E538">
        <v>1</v>
      </c>
      <c r="F538" s="58">
        <v>0</v>
      </c>
      <c r="G538" s="3" t="str">
        <f t="shared" si="8"/>
        <v>1</v>
      </c>
    </row>
    <row r="539" spans="1:7" x14ac:dyDescent="0.25">
      <c r="A539">
        <v>35</v>
      </c>
      <c r="B539" t="s">
        <v>94</v>
      </c>
      <c r="C539" s="3" t="str">
        <f>VLOOKUP(B539,CCG_codes_lookup!$A$3:$C$35,2,FALSE)</f>
        <v>NHS Tower Hamlets</v>
      </c>
      <c r="D539" s="3" t="str">
        <f>VLOOKUP(B539,CCG_codes_lookup!$A$3:$D$35,4,FALSE)</f>
        <v>North East London STP</v>
      </c>
      <c r="E539">
        <v>1</v>
      </c>
      <c r="F539" s="58">
        <v>1</v>
      </c>
      <c r="G539" s="3" t="str">
        <f t="shared" si="8"/>
        <v>1</v>
      </c>
    </row>
    <row r="540" spans="1:7" x14ac:dyDescent="0.25">
      <c r="A540">
        <v>45</v>
      </c>
      <c r="B540" t="s">
        <v>94</v>
      </c>
      <c r="C540" s="3" t="str">
        <f>VLOOKUP(B540,CCG_codes_lookup!$A$3:$C$35,2,FALSE)</f>
        <v>NHS Tower Hamlets</v>
      </c>
      <c r="D540" s="3" t="str">
        <f>VLOOKUP(B540,CCG_codes_lookup!$A$3:$D$35,4,FALSE)</f>
        <v>North East London STP</v>
      </c>
      <c r="E540">
        <v>1</v>
      </c>
      <c r="F540" s="85" t="s">
        <v>177</v>
      </c>
      <c r="G540" s="3" t="str">
        <f t="shared" si="8"/>
        <v>1</v>
      </c>
    </row>
    <row r="541" spans="1:7" x14ac:dyDescent="0.25">
      <c r="A541">
        <v>27</v>
      </c>
      <c r="B541" t="s">
        <v>94</v>
      </c>
      <c r="C541" s="3" t="str">
        <f>VLOOKUP(B541,CCG_codes_lookup!$A$3:$C$35,2,FALSE)</f>
        <v>NHS Tower Hamlets</v>
      </c>
      <c r="D541" s="3" t="str">
        <f>VLOOKUP(B541,CCG_codes_lookup!$A$3:$D$35,4,FALSE)</f>
        <v>North East London STP</v>
      </c>
      <c r="E541">
        <v>1</v>
      </c>
      <c r="F541" s="85" t="s">
        <v>178</v>
      </c>
      <c r="G541" s="3" t="str">
        <f t="shared" si="8"/>
        <v>1</v>
      </c>
    </row>
    <row r="542" spans="1:7" x14ac:dyDescent="0.25">
      <c r="A542">
        <v>26</v>
      </c>
      <c r="B542" t="s">
        <v>94</v>
      </c>
      <c r="C542" s="3" t="str">
        <f>VLOOKUP(B542,CCG_codes_lookup!$A$3:$C$35,2,FALSE)</f>
        <v>NHS Tower Hamlets</v>
      </c>
      <c r="D542" s="3" t="str">
        <f>VLOOKUP(B542,CCG_codes_lookup!$A$3:$D$35,4,FALSE)</f>
        <v>North East London STP</v>
      </c>
      <c r="E542">
        <v>2</v>
      </c>
      <c r="F542" s="58">
        <v>0</v>
      </c>
      <c r="G542" s="3" t="str">
        <f t="shared" si="8"/>
        <v>2</v>
      </c>
    </row>
    <row r="543" spans="1:7" x14ac:dyDescent="0.25">
      <c r="A543">
        <v>20</v>
      </c>
      <c r="B543" t="s">
        <v>94</v>
      </c>
      <c r="C543" s="3" t="str">
        <f>VLOOKUP(B543,CCG_codes_lookup!$A$3:$C$35,2,FALSE)</f>
        <v>NHS Tower Hamlets</v>
      </c>
      <c r="D543" s="3" t="str">
        <f>VLOOKUP(B543,CCG_codes_lookup!$A$3:$D$35,4,FALSE)</f>
        <v>North East London STP</v>
      </c>
      <c r="E543">
        <v>2</v>
      </c>
      <c r="F543" s="58">
        <v>1</v>
      </c>
      <c r="G543" s="3" t="str">
        <f t="shared" si="8"/>
        <v>2</v>
      </c>
    </row>
    <row r="544" spans="1:7" x14ac:dyDescent="0.25">
      <c r="A544">
        <v>30</v>
      </c>
      <c r="B544" t="s">
        <v>94</v>
      </c>
      <c r="C544" s="3" t="str">
        <f>VLOOKUP(B544,CCG_codes_lookup!$A$3:$C$35,2,FALSE)</f>
        <v>NHS Tower Hamlets</v>
      </c>
      <c r="D544" s="3" t="str">
        <f>VLOOKUP(B544,CCG_codes_lookup!$A$3:$D$35,4,FALSE)</f>
        <v>North East London STP</v>
      </c>
      <c r="E544">
        <v>2</v>
      </c>
      <c r="F544" s="85" t="s">
        <v>177</v>
      </c>
      <c r="G544" s="3" t="str">
        <f t="shared" si="8"/>
        <v>2</v>
      </c>
    </row>
    <row r="545" spans="1:7" x14ac:dyDescent="0.25">
      <c r="A545">
        <v>15</v>
      </c>
      <c r="B545" t="s">
        <v>94</v>
      </c>
      <c r="C545" s="3" t="str">
        <f>VLOOKUP(B545,CCG_codes_lookup!$A$3:$C$35,2,FALSE)</f>
        <v>NHS Tower Hamlets</v>
      </c>
      <c r="D545" s="3" t="str">
        <f>VLOOKUP(B545,CCG_codes_lookup!$A$3:$D$35,4,FALSE)</f>
        <v>North East London STP</v>
      </c>
      <c r="E545">
        <v>2</v>
      </c>
      <c r="F545" s="85" t="s">
        <v>178</v>
      </c>
      <c r="G545" s="3" t="str">
        <f t="shared" si="8"/>
        <v>2</v>
      </c>
    </row>
    <row r="546" spans="1:7" x14ac:dyDescent="0.25">
      <c r="A546">
        <v>30</v>
      </c>
      <c r="B546" t="s">
        <v>94</v>
      </c>
      <c r="C546" s="3" t="str">
        <f>VLOOKUP(B546,CCG_codes_lookup!$A$3:$C$35,2,FALSE)</f>
        <v>NHS Tower Hamlets</v>
      </c>
      <c r="D546" s="3" t="str">
        <f>VLOOKUP(B546,CCG_codes_lookup!$A$3:$D$35,4,FALSE)</f>
        <v>North East London STP</v>
      </c>
      <c r="E546" t="s">
        <v>109</v>
      </c>
      <c r="F546" s="58">
        <v>0</v>
      </c>
      <c r="G546" s="3" t="str">
        <f t="shared" si="8"/>
        <v>3+</v>
      </c>
    </row>
    <row r="547" spans="1:7" x14ac:dyDescent="0.25">
      <c r="A547">
        <v>14</v>
      </c>
      <c r="B547" t="s">
        <v>94</v>
      </c>
      <c r="C547" s="3" t="str">
        <f>VLOOKUP(B547,CCG_codes_lookup!$A$3:$C$35,2,FALSE)</f>
        <v>NHS Tower Hamlets</v>
      </c>
      <c r="D547" s="3" t="str">
        <f>VLOOKUP(B547,CCG_codes_lookup!$A$3:$D$35,4,FALSE)</f>
        <v>North East London STP</v>
      </c>
      <c r="E547" t="s">
        <v>109</v>
      </c>
      <c r="F547" s="58">
        <v>1</v>
      </c>
      <c r="G547" s="3" t="str">
        <f t="shared" si="8"/>
        <v>3+</v>
      </c>
    </row>
    <row r="548" spans="1:7" x14ac:dyDescent="0.25">
      <c r="A548">
        <v>17</v>
      </c>
      <c r="B548" t="s">
        <v>94</v>
      </c>
      <c r="C548" s="3" t="str">
        <f>VLOOKUP(B548,CCG_codes_lookup!$A$3:$C$35,2,FALSE)</f>
        <v>NHS Tower Hamlets</v>
      </c>
      <c r="D548" s="3" t="str">
        <f>VLOOKUP(B548,CCG_codes_lookup!$A$3:$D$35,4,FALSE)</f>
        <v>North East London STP</v>
      </c>
      <c r="E548" t="s">
        <v>109</v>
      </c>
      <c r="F548" s="85" t="s">
        <v>177</v>
      </c>
      <c r="G548" s="3" t="str">
        <f t="shared" si="8"/>
        <v>3+</v>
      </c>
    </row>
    <row r="549" spans="1:7" x14ac:dyDescent="0.25">
      <c r="A549">
        <v>10</v>
      </c>
      <c r="B549" t="s">
        <v>94</v>
      </c>
      <c r="C549" s="3" t="str">
        <f>VLOOKUP(B549,CCG_codes_lookup!$A$3:$C$35,2,FALSE)</f>
        <v>NHS Tower Hamlets</v>
      </c>
      <c r="D549" s="3" t="str">
        <f>VLOOKUP(B549,CCG_codes_lookup!$A$3:$D$35,4,FALSE)</f>
        <v>North East London STP</v>
      </c>
      <c r="E549" t="s">
        <v>109</v>
      </c>
      <c r="F549" s="85" t="s">
        <v>178</v>
      </c>
      <c r="G549" s="3" t="str">
        <f t="shared" si="8"/>
        <v>3+</v>
      </c>
    </row>
    <row r="550" spans="1:7" x14ac:dyDescent="0.25">
      <c r="A550">
        <v>588</v>
      </c>
      <c r="B550" t="s">
        <v>94</v>
      </c>
      <c r="C550" s="3" t="str">
        <f>VLOOKUP(B550,CCG_codes_lookup!$A$3:$C$35,2,FALSE)</f>
        <v>NHS Tower Hamlets</v>
      </c>
      <c r="D550" s="3" t="str">
        <f>VLOOKUP(B550,CCG_codes_lookup!$A$3:$D$35,4,FALSE)</f>
        <v>North East London STP</v>
      </c>
      <c r="F550" s="85" t="s">
        <v>174</v>
      </c>
      <c r="G550" s="3" t="str">
        <f t="shared" si="8"/>
        <v>Cases diagnosed prior to 2007 (no Charlson score)</v>
      </c>
    </row>
    <row r="551" spans="1:7" x14ac:dyDescent="0.25">
      <c r="A551">
        <v>313</v>
      </c>
      <c r="B551" t="s">
        <v>94</v>
      </c>
      <c r="C551" s="3" t="str">
        <f>VLOOKUP(B551,CCG_codes_lookup!$A$3:$C$35,2,FALSE)</f>
        <v>NHS Tower Hamlets</v>
      </c>
      <c r="D551" s="3" t="str">
        <f>VLOOKUP(B551,CCG_codes_lookup!$A$3:$D$35,4,FALSE)</f>
        <v>North East London STP</v>
      </c>
      <c r="F551" s="85" t="s">
        <v>178</v>
      </c>
      <c r="G551" s="3" t="str">
        <f t="shared" si="8"/>
        <v>Cases diagnosed prior to 2007 (no Charlson score)</v>
      </c>
    </row>
    <row r="552" spans="1:7" x14ac:dyDescent="0.25">
      <c r="A552">
        <v>359</v>
      </c>
      <c r="B552" t="s">
        <v>94</v>
      </c>
      <c r="C552" s="3" t="str">
        <f>VLOOKUP(B552,CCG_codes_lookup!$A$3:$C$35,2,FALSE)</f>
        <v>NHS Tower Hamlets</v>
      </c>
      <c r="D552" s="3" t="str">
        <f>VLOOKUP(B552,CCG_codes_lookup!$A$3:$D$35,4,FALSE)</f>
        <v>North East London STP</v>
      </c>
      <c r="F552" s="58" t="s">
        <v>171</v>
      </c>
      <c r="G552" s="3" t="str">
        <f t="shared" si="8"/>
        <v>Cases diagnosed prior to 2007 (no Charlson score)</v>
      </c>
    </row>
    <row r="553" spans="1:7" x14ac:dyDescent="0.25">
      <c r="A553">
        <v>692</v>
      </c>
      <c r="B553" t="s">
        <v>97</v>
      </c>
      <c r="C553" s="3" t="str">
        <f>VLOOKUP(B553,CCG_codes_lookup!$A$3:$C$35,2,FALSE)</f>
        <v>NHS Waltham Forest</v>
      </c>
      <c r="D553" s="3" t="str">
        <f>VLOOKUP(B553,CCG_codes_lookup!$A$3:$D$35,4,FALSE)</f>
        <v>North East London STP</v>
      </c>
      <c r="E553">
        <v>0</v>
      </c>
      <c r="F553" s="58">
        <v>0</v>
      </c>
      <c r="G553" s="3" t="str">
        <f t="shared" si="8"/>
        <v>0</v>
      </c>
    </row>
    <row r="554" spans="1:7" x14ac:dyDescent="0.25">
      <c r="A554">
        <v>515</v>
      </c>
      <c r="B554" t="s">
        <v>97</v>
      </c>
      <c r="C554" s="3" t="str">
        <f>VLOOKUP(B554,CCG_codes_lookup!$A$3:$C$35,2,FALSE)</f>
        <v>NHS Waltham Forest</v>
      </c>
      <c r="D554" s="3" t="str">
        <f>VLOOKUP(B554,CCG_codes_lookup!$A$3:$D$35,4,FALSE)</f>
        <v>North East London STP</v>
      </c>
      <c r="E554">
        <v>0</v>
      </c>
      <c r="F554" s="58">
        <v>1</v>
      </c>
      <c r="G554" s="3" t="str">
        <f t="shared" si="8"/>
        <v>0</v>
      </c>
    </row>
    <row r="555" spans="1:7" x14ac:dyDescent="0.25">
      <c r="A555">
        <v>1196</v>
      </c>
      <c r="B555" t="s">
        <v>97</v>
      </c>
      <c r="C555" s="3" t="str">
        <f>VLOOKUP(B555,CCG_codes_lookup!$A$3:$C$35,2,FALSE)</f>
        <v>NHS Waltham Forest</v>
      </c>
      <c r="D555" s="3" t="str">
        <f>VLOOKUP(B555,CCG_codes_lookup!$A$3:$D$35,4,FALSE)</f>
        <v>North East London STP</v>
      </c>
      <c r="E555">
        <v>0</v>
      </c>
      <c r="F555" s="85" t="s">
        <v>177</v>
      </c>
      <c r="G555" s="3" t="str">
        <f t="shared" si="8"/>
        <v>0</v>
      </c>
    </row>
    <row r="556" spans="1:7" x14ac:dyDescent="0.25">
      <c r="A556">
        <v>984</v>
      </c>
      <c r="B556" t="s">
        <v>97</v>
      </c>
      <c r="C556" s="3" t="str">
        <f>VLOOKUP(B556,CCG_codes_lookup!$A$3:$C$35,2,FALSE)</f>
        <v>NHS Waltham Forest</v>
      </c>
      <c r="D556" s="3" t="str">
        <f>VLOOKUP(B556,CCG_codes_lookup!$A$3:$D$35,4,FALSE)</f>
        <v>North East London STP</v>
      </c>
      <c r="E556">
        <v>0</v>
      </c>
      <c r="F556" s="85" t="s">
        <v>178</v>
      </c>
      <c r="G556" s="3" t="str">
        <f t="shared" si="8"/>
        <v>0</v>
      </c>
    </row>
    <row r="557" spans="1:7" x14ac:dyDescent="0.25">
      <c r="A557">
        <v>77</v>
      </c>
      <c r="B557" t="s">
        <v>97</v>
      </c>
      <c r="C557" s="3" t="str">
        <f>VLOOKUP(B557,CCG_codes_lookup!$A$3:$C$35,2,FALSE)</f>
        <v>NHS Waltham Forest</v>
      </c>
      <c r="D557" s="3" t="str">
        <f>VLOOKUP(B557,CCG_codes_lookup!$A$3:$D$35,4,FALSE)</f>
        <v>North East London STP</v>
      </c>
      <c r="E557">
        <v>1</v>
      </c>
      <c r="F557" s="58">
        <v>0</v>
      </c>
      <c r="G557" s="3" t="str">
        <f t="shared" si="8"/>
        <v>1</v>
      </c>
    </row>
    <row r="558" spans="1:7" x14ac:dyDescent="0.25">
      <c r="A558">
        <v>60</v>
      </c>
      <c r="B558" t="s">
        <v>97</v>
      </c>
      <c r="C558" s="3" t="str">
        <f>VLOOKUP(B558,CCG_codes_lookup!$A$3:$C$35,2,FALSE)</f>
        <v>NHS Waltham Forest</v>
      </c>
      <c r="D558" s="3" t="str">
        <f>VLOOKUP(B558,CCG_codes_lookup!$A$3:$D$35,4,FALSE)</f>
        <v>North East London STP</v>
      </c>
      <c r="E558">
        <v>1</v>
      </c>
      <c r="F558" s="58">
        <v>1</v>
      </c>
      <c r="G558" s="3" t="str">
        <f t="shared" si="8"/>
        <v>1</v>
      </c>
    </row>
    <row r="559" spans="1:7" x14ac:dyDescent="0.25">
      <c r="A559">
        <v>122</v>
      </c>
      <c r="B559" t="s">
        <v>97</v>
      </c>
      <c r="C559" s="3" t="str">
        <f>VLOOKUP(B559,CCG_codes_lookup!$A$3:$C$35,2,FALSE)</f>
        <v>NHS Waltham Forest</v>
      </c>
      <c r="D559" s="3" t="str">
        <f>VLOOKUP(B559,CCG_codes_lookup!$A$3:$D$35,4,FALSE)</f>
        <v>North East London STP</v>
      </c>
      <c r="E559">
        <v>1</v>
      </c>
      <c r="F559" s="85" t="s">
        <v>177</v>
      </c>
      <c r="G559" s="3" t="str">
        <f t="shared" si="8"/>
        <v>1</v>
      </c>
    </row>
    <row r="560" spans="1:7" x14ac:dyDescent="0.25">
      <c r="A560">
        <v>46</v>
      </c>
      <c r="B560" t="s">
        <v>97</v>
      </c>
      <c r="C560" s="3" t="str">
        <f>VLOOKUP(B560,CCG_codes_lookup!$A$3:$C$35,2,FALSE)</f>
        <v>NHS Waltham Forest</v>
      </c>
      <c r="D560" s="3" t="str">
        <f>VLOOKUP(B560,CCG_codes_lookup!$A$3:$D$35,4,FALSE)</f>
        <v>North East London STP</v>
      </c>
      <c r="E560">
        <v>1</v>
      </c>
      <c r="F560" s="85" t="s">
        <v>178</v>
      </c>
      <c r="G560" s="3" t="str">
        <f t="shared" si="8"/>
        <v>1</v>
      </c>
    </row>
    <row r="561" spans="1:7" x14ac:dyDescent="0.25">
      <c r="A561">
        <v>37</v>
      </c>
      <c r="B561" t="s">
        <v>97</v>
      </c>
      <c r="C561" s="3" t="str">
        <f>VLOOKUP(B561,CCG_codes_lookup!$A$3:$C$35,2,FALSE)</f>
        <v>NHS Waltham Forest</v>
      </c>
      <c r="D561" s="3" t="str">
        <f>VLOOKUP(B561,CCG_codes_lookup!$A$3:$D$35,4,FALSE)</f>
        <v>North East London STP</v>
      </c>
      <c r="E561">
        <v>2</v>
      </c>
      <c r="F561" s="58">
        <v>0</v>
      </c>
      <c r="G561" s="3" t="str">
        <f t="shared" si="8"/>
        <v>2</v>
      </c>
    </row>
    <row r="562" spans="1:7" x14ac:dyDescent="0.25">
      <c r="A562">
        <v>32</v>
      </c>
      <c r="B562" t="s">
        <v>97</v>
      </c>
      <c r="C562" s="3" t="str">
        <f>VLOOKUP(B562,CCG_codes_lookup!$A$3:$C$35,2,FALSE)</f>
        <v>NHS Waltham Forest</v>
      </c>
      <c r="D562" s="3" t="str">
        <f>VLOOKUP(B562,CCG_codes_lookup!$A$3:$D$35,4,FALSE)</f>
        <v>North East London STP</v>
      </c>
      <c r="E562">
        <v>2</v>
      </c>
      <c r="F562" s="58">
        <v>1</v>
      </c>
      <c r="G562" s="3" t="str">
        <f t="shared" si="8"/>
        <v>2</v>
      </c>
    </row>
    <row r="563" spans="1:7" x14ac:dyDescent="0.25">
      <c r="A563">
        <v>33</v>
      </c>
      <c r="B563" t="s">
        <v>97</v>
      </c>
      <c r="C563" s="3" t="str">
        <f>VLOOKUP(B563,CCG_codes_lookup!$A$3:$C$35,2,FALSE)</f>
        <v>NHS Waltham Forest</v>
      </c>
      <c r="D563" s="3" t="str">
        <f>VLOOKUP(B563,CCG_codes_lookup!$A$3:$D$35,4,FALSE)</f>
        <v>North East London STP</v>
      </c>
      <c r="E563">
        <v>2</v>
      </c>
      <c r="F563" s="85" t="s">
        <v>177</v>
      </c>
      <c r="G563" s="3" t="str">
        <f t="shared" si="8"/>
        <v>2</v>
      </c>
    </row>
    <row r="564" spans="1:7" x14ac:dyDescent="0.25">
      <c r="A564">
        <v>15</v>
      </c>
      <c r="B564" t="s">
        <v>97</v>
      </c>
      <c r="C564" s="3" t="str">
        <f>VLOOKUP(B564,CCG_codes_lookup!$A$3:$C$35,2,FALSE)</f>
        <v>NHS Waltham Forest</v>
      </c>
      <c r="D564" s="3" t="str">
        <f>VLOOKUP(B564,CCG_codes_lookup!$A$3:$D$35,4,FALSE)</f>
        <v>North East London STP</v>
      </c>
      <c r="E564">
        <v>2</v>
      </c>
      <c r="F564" s="85" t="s">
        <v>178</v>
      </c>
      <c r="G564" s="3" t="str">
        <f t="shared" si="8"/>
        <v>2</v>
      </c>
    </row>
    <row r="565" spans="1:7" x14ac:dyDescent="0.25">
      <c r="A565">
        <v>32</v>
      </c>
      <c r="B565" t="s">
        <v>97</v>
      </c>
      <c r="C565" s="3" t="str">
        <f>VLOOKUP(B565,CCG_codes_lookup!$A$3:$C$35,2,FALSE)</f>
        <v>NHS Waltham Forest</v>
      </c>
      <c r="D565" s="3" t="str">
        <f>VLOOKUP(B565,CCG_codes_lookup!$A$3:$D$35,4,FALSE)</f>
        <v>North East London STP</v>
      </c>
      <c r="E565" t="s">
        <v>109</v>
      </c>
      <c r="F565" s="58">
        <v>0</v>
      </c>
      <c r="G565" s="3" t="str">
        <f t="shared" si="8"/>
        <v>3+</v>
      </c>
    </row>
    <row r="566" spans="1:7" x14ac:dyDescent="0.25">
      <c r="A566">
        <v>17</v>
      </c>
      <c r="B566" t="s">
        <v>97</v>
      </c>
      <c r="C566" s="3" t="str">
        <f>VLOOKUP(B566,CCG_codes_lookup!$A$3:$C$35,2,FALSE)</f>
        <v>NHS Waltham Forest</v>
      </c>
      <c r="D566" s="3" t="str">
        <f>VLOOKUP(B566,CCG_codes_lookup!$A$3:$D$35,4,FALSE)</f>
        <v>North East London STP</v>
      </c>
      <c r="E566" t="s">
        <v>109</v>
      </c>
      <c r="F566" s="58">
        <v>1</v>
      </c>
      <c r="G566" s="3" t="str">
        <f t="shared" si="8"/>
        <v>3+</v>
      </c>
    </row>
    <row r="567" spans="1:7" x14ac:dyDescent="0.25">
      <c r="A567">
        <v>25</v>
      </c>
      <c r="B567" t="s">
        <v>97</v>
      </c>
      <c r="C567" s="3" t="str">
        <f>VLOOKUP(B567,CCG_codes_lookup!$A$3:$C$35,2,FALSE)</f>
        <v>NHS Waltham Forest</v>
      </c>
      <c r="D567" s="3" t="str">
        <f>VLOOKUP(B567,CCG_codes_lookup!$A$3:$D$35,4,FALSE)</f>
        <v>North East London STP</v>
      </c>
      <c r="E567" t="s">
        <v>109</v>
      </c>
      <c r="F567" s="85" t="s">
        <v>177</v>
      </c>
      <c r="G567" s="3" t="str">
        <f t="shared" si="8"/>
        <v>3+</v>
      </c>
    </row>
    <row r="568" spans="1:7" x14ac:dyDescent="0.25">
      <c r="A568">
        <v>7</v>
      </c>
      <c r="B568" t="s">
        <v>97</v>
      </c>
      <c r="C568" s="3" t="str">
        <f>VLOOKUP(B568,CCG_codes_lookup!$A$3:$C$35,2,FALSE)</f>
        <v>NHS Waltham Forest</v>
      </c>
      <c r="D568" s="3" t="str">
        <f>VLOOKUP(B568,CCG_codes_lookup!$A$3:$D$35,4,FALSE)</f>
        <v>North East London STP</v>
      </c>
      <c r="E568" t="s">
        <v>109</v>
      </c>
      <c r="F568" s="85" t="s">
        <v>178</v>
      </c>
      <c r="G568" s="3" t="str">
        <f t="shared" si="8"/>
        <v>3+</v>
      </c>
    </row>
    <row r="569" spans="1:7" x14ac:dyDescent="0.25">
      <c r="A569">
        <v>716</v>
      </c>
      <c r="B569" t="s">
        <v>97</v>
      </c>
      <c r="C569" s="3" t="str">
        <f>VLOOKUP(B569,CCG_codes_lookup!$A$3:$C$35,2,FALSE)</f>
        <v>NHS Waltham Forest</v>
      </c>
      <c r="D569" s="3" t="str">
        <f>VLOOKUP(B569,CCG_codes_lookup!$A$3:$D$35,4,FALSE)</f>
        <v>North East London STP</v>
      </c>
      <c r="F569" s="85" t="s">
        <v>174</v>
      </c>
      <c r="G569" s="3" t="str">
        <f t="shared" si="8"/>
        <v>Cases diagnosed prior to 2007 (no Charlson score)</v>
      </c>
    </row>
    <row r="570" spans="1:7" x14ac:dyDescent="0.25">
      <c r="A570">
        <v>440</v>
      </c>
      <c r="B570" t="s">
        <v>97</v>
      </c>
      <c r="C570" s="3" t="str">
        <f>VLOOKUP(B570,CCG_codes_lookup!$A$3:$C$35,2,FALSE)</f>
        <v>NHS Waltham Forest</v>
      </c>
      <c r="D570" s="3" t="str">
        <f>VLOOKUP(B570,CCG_codes_lookup!$A$3:$D$35,4,FALSE)</f>
        <v>North East London STP</v>
      </c>
      <c r="F570" s="85" t="s">
        <v>178</v>
      </c>
      <c r="G570" s="3" t="str">
        <f t="shared" si="8"/>
        <v>Cases diagnosed prior to 2007 (no Charlson score)</v>
      </c>
    </row>
    <row r="571" spans="1:7" x14ac:dyDescent="0.25">
      <c r="A571">
        <v>589</v>
      </c>
      <c r="B571" t="s">
        <v>97</v>
      </c>
      <c r="C571" s="3" t="str">
        <f>VLOOKUP(B571,CCG_codes_lookup!$A$3:$C$35,2,FALSE)</f>
        <v>NHS Waltham Forest</v>
      </c>
      <c r="D571" s="3" t="str">
        <f>VLOOKUP(B571,CCG_codes_lookup!$A$3:$D$35,4,FALSE)</f>
        <v>North East London STP</v>
      </c>
      <c r="F571" s="58" t="s">
        <v>171</v>
      </c>
      <c r="G571" s="3" t="str">
        <f t="shared" si="8"/>
        <v>Cases diagnosed prior to 2007 (no Charlson score)</v>
      </c>
    </row>
    <row r="572" spans="1:7" x14ac:dyDescent="0.25">
      <c r="A572">
        <v>851</v>
      </c>
      <c r="B572" t="s">
        <v>100</v>
      </c>
      <c r="C572" s="3" t="str">
        <f>VLOOKUP(B572,CCG_codes_lookup!$A$3:$C$35,2,FALSE)</f>
        <v>NHS Wandsworth</v>
      </c>
      <c r="D572" s="3" t="str">
        <f>VLOOKUP(B572,CCG_codes_lookup!$A$3:$D$35,4,FALSE)</f>
        <v>South West London STP</v>
      </c>
      <c r="E572">
        <v>0</v>
      </c>
      <c r="F572" s="58">
        <v>0</v>
      </c>
      <c r="G572" s="3" t="str">
        <f t="shared" si="8"/>
        <v>0</v>
      </c>
    </row>
    <row r="573" spans="1:7" x14ac:dyDescent="0.25">
      <c r="A573">
        <v>647</v>
      </c>
      <c r="B573" t="s">
        <v>100</v>
      </c>
      <c r="C573" s="3" t="str">
        <f>VLOOKUP(B573,CCG_codes_lookup!$A$3:$C$35,2,FALSE)</f>
        <v>NHS Wandsworth</v>
      </c>
      <c r="D573" s="3" t="str">
        <f>VLOOKUP(B573,CCG_codes_lookup!$A$3:$D$35,4,FALSE)</f>
        <v>South West London STP</v>
      </c>
      <c r="E573">
        <v>0</v>
      </c>
      <c r="F573" s="58">
        <v>1</v>
      </c>
      <c r="G573" s="3" t="str">
        <f t="shared" si="8"/>
        <v>0</v>
      </c>
    </row>
    <row r="574" spans="1:7" x14ac:dyDescent="0.25">
      <c r="A574">
        <v>1498</v>
      </c>
      <c r="B574" t="s">
        <v>100</v>
      </c>
      <c r="C574" s="3" t="str">
        <f>VLOOKUP(B574,CCG_codes_lookup!$A$3:$C$35,2,FALSE)</f>
        <v>NHS Wandsworth</v>
      </c>
      <c r="D574" s="3" t="str">
        <f>VLOOKUP(B574,CCG_codes_lookup!$A$3:$D$35,4,FALSE)</f>
        <v>South West London STP</v>
      </c>
      <c r="E574">
        <v>0</v>
      </c>
      <c r="F574" s="85" t="s">
        <v>177</v>
      </c>
      <c r="G574" s="3" t="str">
        <f t="shared" si="8"/>
        <v>0</v>
      </c>
    </row>
    <row r="575" spans="1:7" x14ac:dyDescent="0.25">
      <c r="A575">
        <v>1203</v>
      </c>
      <c r="B575" t="s">
        <v>100</v>
      </c>
      <c r="C575" s="3" t="str">
        <f>VLOOKUP(B575,CCG_codes_lookup!$A$3:$C$35,2,FALSE)</f>
        <v>NHS Wandsworth</v>
      </c>
      <c r="D575" s="3" t="str">
        <f>VLOOKUP(B575,CCG_codes_lookup!$A$3:$D$35,4,FALSE)</f>
        <v>South West London STP</v>
      </c>
      <c r="E575">
        <v>0</v>
      </c>
      <c r="F575" s="85" t="s">
        <v>178</v>
      </c>
      <c r="G575" s="3" t="str">
        <f t="shared" si="8"/>
        <v>0</v>
      </c>
    </row>
    <row r="576" spans="1:7" x14ac:dyDescent="0.25">
      <c r="A576">
        <v>59</v>
      </c>
      <c r="B576" t="s">
        <v>100</v>
      </c>
      <c r="C576" s="3" t="str">
        <f>VLOOKUP(B576,CCG_codes_lookup!$A$3:$C$35,2,FALSE)</f>
        <v>NHS Wandsworth</v>
      </c>
      <c r="D576" s="3" t="str">
        <f>VLOOKUP(B576,CCG_codes_lookup!$A$3:$D$35,4,FALSE)</f>
        <v>South West London STP</v>
      </c>
      <c r="E576">
        <v>1</v>
      </c>
      <c r="F576" s="58">
        <v>0</v>
      </c>
      <c r="G576" s="3" t="str">
        <f t="shared" si="8"/>
        <v>1</v>
      </c>
    </row>
    <row r="577" spans="1:7" x14ac:dyDescent="0.25">
      <c r="A577">
        <v>56</v>
      </c>
      <c r="B577" t="s">
        <v>100</v>
      </c>
      <c r="C577" s="3" t="str">
        <f>VLOOKUP(B577,CCG_codes_lookup!$A$3:$C$35,2,FALSE)</f>
        <v>NHS Wandsworth</v>
      </c>
      <c r="D577" s="3" t="str">
        <f>VLOOKUP(B577,CCG_codes_lookup!$A$3:$D$35,4,FALSE)</f>
        <v>South West London STP</v>
      </c>
      <c r="E577">
        <v>1</v>
      </c>
      <c r="F577" s="58">
        <v>1</v>
      </c>
      <c r="G577" s="3" t="str">
        <f t="shared" si="8"/>
        <v>1</v>
      </c>
    </row>
    <row r="578" spans="1:7" x14ac:dyDescent="0.25">
      <c r="A578">
        <v>88</v>
      </c>
      <c r="B578" t="s">
        <v>100</v>
      </c>
      <c r="C578" s="3" t="str">
        <f>VLOOKUP(B578,CCG_codes_lookup!$A$3:$C$35,2,FALSE)</f>
        <v>NHS Wandsworth</v>
      </c>
      <c r="D578" s="3" t="str">
        <f>VLOOKUP(B578,CCG_codes_lookup!$A$3:$D$35,4,FALSE)</f>
        <v>South West London STP</v>
      </c>
      <c r="E578">
        <v>1</v>
      </c>
      <c r="F578" s="85" t="s">
        <v>177</v>
      </c>
      <c r="G578" s="3" t="str">
        <f t="shared" si="8"/>
        <v>1</v>
      </c>
    </row>
    <row r="579" spans="1:7" x14ac:dyDescent="0.25">
      <c r="A579">
        <v>45</v>
      </c>
      <c r="B579" t="s">
        <v>100</v>
      </c>
      <c r="C579" s="3" t="str">
        <f>VLOOKUP(B579,CCG_codes_lookup!$A$3:$C$35,2,FALSE)</f>
        <v>NHS Wandsworth</v>
      </c>
      <c r="D579" s="3" t="str">
        <f>VLOOKUP(B579,CCG_codes_lookup!$A$3:$D$35,4,FALSE)</f>
        <v>South West London STP</v>
      </c>
      <c r="E579">
        <v>1</v>
      </c>
      <c r="F579" s="85" t="s">
        <v>178</v>
      </c>
      <c r="G579" s="3" t="str">
        <f t="shared" ref="G579:G642" si="9">IF(ISBLANK(E579)=TRUE,"Cases diagnosed prior to 2007 (no Charlson score)",IF(E579=0,"0",IF(E579=1,"1",IF(E579=2,"2",IF(E579="3+","3+","check")))))</f>
        <v>1</v>
      </c>
    </row>
    <row r="580" spans="1:7" x14ac:dyDescent="0.25">
      <c r="A580">
        <v>34</v>
      </c>
      <c r="B580" t="s">
        <v>100</v>
      </c>
      <c r="C580" s="3" t="str">
        <f>VLOOKUP(B580,CCG_codes_lookup!$A$3:$C$35,2,FALSE)</f>
        <v>NHS Wandsworth</v>
      </c>
      <c r="D580" s="3" t="str">
        <f>VLOOKUP(B580,CCG_codes_lookup!$A$3:$D$35,4,FALSE)</f>
        <v>South West London STP</v>
      </c>
      <c r="E580">
        <v>2</v>
      </c>
      <c r="F580" s="58">
        <v>0</v>
      </c>
      <c r="G580" s="3" t="str">
        <f t="shared" si="9"/>
        <v>2</v>
      </c>
    </row>
    <row r="581" spans="1:7" x14ac:dyDescent="0.25">
      <c r="A581">
        <v>27</v>
      </c>
      <c r="B581" t="s">
        <v>100</v>
      </c>
      <c r="C581" s="3" t="str">
        <f>VLOOKUP(B581,CCG_codes_lookup!$A$3:$C$35,2,FALSE)</f>
        <v>NHS Wandsworth</v>
      </c>
      <c r="D581" s="3" t="str">
        <f>VLOOKUP(B581,CCG_codes_lookup!$A$3:$D$35,4,FALSE)</f>
        <v>South West London STP</v>
      </c>
      <c r="E581">
        <v>2</v>
      </c>
      <c r="F581" s="58">
        <v>1</v>
      </c>
      <c r="G581" s="3" t="str">
        <f t="shared" si="9"/>
        <v>2</v>
      </c>
    </row>
    <row r="582" spans="1:7" x14ac:dyDescent="0.25">
      <c r="A582">
        <v>49</v>
      </c>
      <c r="B582" t="s">
        <v>100</v>
      </c>
      <c r="C582" s="3" t="str">
        <f>VLOOKUP(B582,CCG_codes_lookup!$A$3:$C$35,2,FALSE)</f>
        <v>NHS Wandsworth</v>
      </c>
      <c r="D582" s="3" t="str">
        <f>VLOOKUP(B582,CCG_codes_lookup!$A$3:$D$35,4,FALSE)</f>
        <v>South West London STP</v>
      </c>
      <c r="E582">
        <v>2</v>
      </c>
      <c r="F582" s="85" t="s">
        <v>177</v>
      </c>
      <c r="G582" s="3" t="str">
        <f t="shared" si="9"/>
        <v>2</v>
      </c>
    </row>
    <row r="583" spans="1:7" x14ac:dyDescent="0.25">
      <c r="A583">
        <v>25</v>
      </c>
      <c r="B583" t="s">
        <v>100</v>
      </c>
      <c r="C583" s="3" t="str">
        <f>VLOOKUP(B583,CCG_codes_lookup!$A$3:$C$35,2,FALSE)</f>
        <v>NHS Wandsworth</v>
      </c>
      <c r="D583" s="3" t="str">
        <f>VLOOKUP(B583,CCG_codes_lookup!$A$3:$D$35,4,FALSE)</f>
        <v>South West London STP</v>
      </c>
      <c r="E583">
        <v>2</v>
      </c>
      <c r="F583" s="85" t="s">
        <v>178</v>
      </c>
      <c r="G583" s="3" t="str">
        <f t="shared" si="9"/>
        <v>2</v>
      </c>
    </row>
    <row r="584" spans="1:7" x14ac:dyDescent="0.25">
      <c r="A584">
        <v>37</v>
      </c>
      <c r="B584" t="s">
        <v>100</v>
      </c>
      <c r="C584" s="3" t="str">
        <f>VLOOKUP(B584,CCG_codes_lookup!$A$3:$C$35,2,FALSE)</f>
        <v>NHS Wandsworth</v>
      </c>
      <c r="D584" s="3" t="str">
        <f>VLOOKUP(B584,CCG_codes_lookup!$A$3:$D$35,4,FALSE)</f>
        <v>South West London STP</v>
      </c>
      <c r="E584" t="s">
        <v>109</v>
      </c>
      <c r="F584" s="58">
        <v>0</v>
      </c>
      <c r="G584" s="3" t="str">
        <f t="shared" si="9"/>
        <v>3+</v>
      </c>
    </row>
    <row r="585" spans="1:7" x14ac:dyDescent="0.25">
      <c r="A585">
        <v>23</v>
      </c>
      <c r="B585" t="s">
        <v>100</v>
      </c>
      <c r="C585" s="3" t="str">
        <f>VLOOKUP(B585,CCG_codes_lookup!$A$3:$C$35,2,FALSE)</f>
        <v>NHS Wandsworth</v>
      </c>
      <c r="D585" s="3" t="str">
        <f>VLOOKUP(B585,CCG_codes_lookup!$A$3:$D$35,4,FALSE)</f>
        <v>South West London STP</v>
      </c>
      <c r="E585" t="s">
        <v>109</v>
      </c>
      <c r="F585" s="58">
        <v>1</v>
      </c>
      <c r="G585" s="3" t="str">
        <f t="shared" si="9"/>
        <v>3+</v>
      </c>
    </row>
    <row r="586" spans="1:7" x14ac:dyDescent="0.25">
      <c r="A586">
        <v>19</v>
      </c>
      <c r="B586" t="s">
        <v>100</v>
      </c>
      <c r="C586" s="3" t="str">
        <f>VLOOKUP(B586,CCG_codes_lookup!$A$3:$C$35,2,FALSE)</f>
        <v>NHS Wandsworth</v>
      </c>
      <c r="D586" s="3" t="str">
        <f>VLOOKUP(B586,CCG_codes_lookup!$A$3:$D$35,4,FALSE)</f>
        <v>South West London STP</v>
      </c>
      <c r="E586" t="s">
        <v>109</v>
      </c>
      <c r="F586" s="85" t="s">
        <v>177</v>
      </c>
      <c r="G586" s="3" t="str">
        <f t="shared" si="9"/>
        <v>3+</v>
      </c>
    </row>
    <row r="587" spans="1:7" x14ac:dyDescent="0.25">
      <c r="A587">
        <v>12</v>
      </c>
      <c r="B587" t="s">
        <v>100</v>
      </c>
      <c r="C587" s="3" t="str">
        <f>VLOOKUP(B587,CCG_codes_lookup!$A$3:$C$35,2,FALSE)</f>
        <v>NHS Wandsworth</v>
      </c>
      <c r="D587" s="3" t="str">
        <f>VLOOKUP(B587,CCG_codes_lookup!$A$3:$D$35,4,FALSE)</f>
        <v>South West London STP</v>
      </c>
      <c r="E587" t="s">
        <v>109</v>
      </c>
      <c r="F587" s="85" t="s">
        <v>178</v>
      </c>
      <c r="G587" s="3" t="str">
        <f t="shared" si="9"/>
        <v>3+</v>
      </c>
    </row>
    <row r="588" spans="1:7" x14ac:dyDescent="0.25">
      <c r="A588">
        <v>1388</v>
      </c>
      <c r="B588" t="s">
        <v>100</v>
      </c>
      <c r="C588" s="3" t="str">
        <f>VLOOKUP(B588,CCG_codes_lookup!$A$3:$C$35,2,FALSE)</f>
        <v>NHS Wandsworth</v>
      </c>
      <c r="D588" s="3" t="str">
        <f>VLOOKUP(B588,CCG_codes_lookup!$A$3:$D$35,4,FALSE)</f>
        <v>South West London STP</v>
      </c>
      <c r="F588" s="85" t="s">
        <v>174</v>
      </c>
      <c r="G588" s="3" t="str">
        <f t="shared" si="9"/>
        <v>Cases diagnosed prior to 2007 (no Charlson score)</v>
      </c>
    </row>
    <row r="589" spans="1:7" x14ac:dyDescent="0.25">
      <c r="A589">
        <v>765</v>
      </c>
      <c r="B589" t="s">
        <v>100</v>
      </c>
      <c r="C589" s="3" t="str">
        <f>VLOOKUP(B589,CCG_codes_lookup!$A$3:$C$35,2,FALSE)</f>
        <v>NHS Wandsworth</v>
      </c>
      <c r="D589" s="3" t="str">
        <f>VLOOKUP(B589,CCG_codes_lookup!$A$3:$D$35,4,FALSE)</f>
        <v>South West London STP</v>
      </c>
      <c r="F589" s="85" t="s">
        <v>178</v>
      </c>
      <c r="G589" s="3" t="str">
        <f t="shared" si="9"/>
        <v>Cases diagnosed prior to 2007 (no Charlson score)</v>
      </c>
    </row>
    <row r="590" spans="1:7" x14ac:dyDescent="0.25">
      <c r="A590">
        <v>888</v>
      </c>
      <c r="B590" t="s">
        <v>100</v>
      </c>
      <c r="C590" s="3" t="str">
        <f>VLOOKUP(B590,CCG_codes_lookup!$A$3:$C$35,2,FALSE)</f>
        <v>NHS Wandsworth</v>
      </c>
      <c r="D590" s="3" t="str">
        <f>VLOOKUP(B590,CCG_codes_lookup!$A$3:$D$35,4,FALSE)</f>
        <v>South West London STP</v>
      </c>
      <c r="F590" s="58" t="s">
        <v>171</v>
      </c>
      <c r="G590" s="3" t="str">
        <f t="shared" si="9"/>
        <v>Cases diagnosed prior to 2007 (no Charlson score)</v>
      </c>
    </row>
    <row r="591" spans="1:7" x14ac:dyDescent="0.25">
      <c r="A591">
        <v>593</v>
      </c>
      <c r="B591" t="s">
        <v>107</v>
      </c>
      <c r="C591" s="3" t="str">
        <f>VLOOKUP(B591,CCG_codes_lookup!$A$3:$C$35,2,FALSE)</f>
        <v>NHS West London</v>
      </c>
      <c r="D591" s="3" t="str">
        <f>VLOOKUP(B591,CCG_codes_lookup!$A$3:$D$35,4,FALSE)</f>
        <v>North West London STP</v>
      </c>
      <c r="E591">
        <v>0</v>
      </c>
      <c r="F591" s="58">
        <v>0</v>
      </c>
      <c r="G591" s="3" t="str">
        <f t="shared" si="9"/>
        <v>0</v>
      </c>
    </row>
    <row r="592" spans="1:7" x14ac:dyDescent="0.25">
      <c r="A592">
        <v>531</v>
      </c>
      <c r="B592" t="s">
        <v>107</v>
      </c>
      <c r="C592" s="3" t="str">
        <f>VLOOKUP(B592,CCG_codes_lookup!$A$3:$C$35,2,FALSE)</f>
        <v>NHS West London</v>
      </c>
      <c r="D592" s="3" t="str">
        <f>VLOOKUP(B592,CCG_codes_lookup!$A$3:$D$35,4,FALSE)</f>
        <v>North West London STP</v>
      </c>
      <c r="E592">
        <v>0</v>
      </c>
      <c r="F592" s="58">
        <v>1</v>
      </c>
      <c r="G592" s="3" t="str">
        <f t="shared" si="9"/>
        <v>0</v>
      </c>
    </row>
    <row r="593" spans="1:7" x14ac:dyDescent="0.25">
      <c r="A593">
        <v>1146</v>
      </c>
      <c r="B593" t="s">
        <v>107</v>
      </c>
      <c r="C593" s="3" t="str">
        <f>VLOOKUP(B593,CCG_codes_lookup!$A$3:$C$35,2,FALSE)</f>
        <v>NHS West London</v>
      </c>
      <c r="D593" s="3" t="str">
        <f>VLOOKUP(B593,CCG_codes_lookup!$A$3:$D$35,4,FALSE)</f>
        <v>North West London STP</v>
      </c>
      <c r="E593">
        <v>0</v>
      </c>
      <c r="F593" s="85" t="s">
        <v>177</v>
      </c>
      <c r="G593" s="3" t="str">
        <f t="shared" si="9"/>
        <v>0</v>
      </c>
    </row>
    <row r="594" spans="1:7" x14ac:dyDescent="0.25">
      <c r="A594">
        <v>986</v>
      </c>
      <c r="B594" t="s">
        <v>107</v>
      </c>
      <c r="C594" s="3" t="str">
        <f>VLOOKUP(B594,CCG_codes_lookup!$A$3:$C$35,2,FALSE)</f>
        <v>NHS West London</v>
      </c>
      <c r="D594" s="3" t="str">
        <f>VLOOKUP(B594,CCG_codes_lookup!$A$3:$D$35,4,FALSE)</f>
        <v>North West London STP</v>
      </c>
      <c r="E594">
        <v>0</v>
      </c>
      <c r="F594" s="85" t="s">
        <v>178</v>
      </c>
      <c r="G594" s="3" t="str">
        <f t="shared" si="9"/>
        <v>0</v>
      </c>
    </row>
    <row r="595" spans="1:7" x14ac:dyDescent="0.25">
      <c r="A595">
        <v>53</v>
      </c>
      <c r="B595" t="s">
        <v>107</v>
      </c>
      <c r="C595" s="3" t="str">
        <f>VLOOKUP(B595,CCG_codes_lookup!$A$3:$C$35,2,FALSE)</f>
        <v>NHS West London</v>
      </c>
      <c r="D595" s="3" t="str">
        <f>VLOOKUP(B595,CCG_codes_lookup!$A$3:$D$35,4,FALSE)</f>
        <v>North West London STP</v>
      </c>
      <c r="E595">
        <v>1</v>
      </c>
      <c r="F595" s="58">
        <v>0</v>
      </c>
      <c r="G595" s="3" t="str">
        <f t="shared" si="9"/>
        <v>1</v>
      </c>
    </row>
    <row r="596" spans="1:7" x14ac:dyDescent="0.25">
      <c r="A596">
        <v>47</v>
      </c>
      <c r="B596" t="s">
        <v>107</v>
      </c>
      <c r="C596" s="3" t="str">
        <f>VLOOKUP(B596,CCG_codes_lookup!$A$3:$C$35,2,FALSE)</f>
        <v>NHS West London</v>
      </c>
      <c r="D596" s="3" t="str">
        <f>VLOOKUP(B596,CCG_codes_lookup!$A$3:$D$35,4,FALSE)</f>
        <v>North West London STP</v>
      </c>
      <c r="E596">
        <v>1</v>
      </c>
      <c r="F596" s="58">
        <v>1</v>
      </c>
      <c r="G596" s="3" t="str">
        <f t="shared" si="9"/>
        <v>1</v>
      </c>
    </row>
    <row r="597" spans="1:7" x14ac:dyDescent="0.25">
      <c r="A597">
        <v>53</v>
      </c>
      <c r="B597" t="s">
        <v>107</v>
      </c>
      <c r="C597" s="3" t="str">
        <f>VLOOKUP(B597,CCG_codes_lookup!$A$3:$C$35,2,FALSE)</f>
        <v>NHS West London</v>
      </c>
      <c r="D597" s="3" t="str">
        <f>VLOOKUP(B597,CCG_codes_lookup!$A$3:$D$35,4,FALSE)</f>
        <v>North West London STP</v>
      </c>
      <c r="E597">
        <v>1</v>
      </c>
      <c r="F597" s="85" t="s">
        <v>177</v>
      </c>
      <c r="G597" s="3" t="str">
        <f t="shared" si="9"/>
        <v>1</v>
      </c>
    </row>
    <row r="598" spans="1:7" x14ac:dyDescent="0.25">
      <c r="A598">
        <v>32</v>
      </c>
      <c r="B598" t="s">
        <v>107</v>
      </c>
      <c r="C598" s="3" t="str">
        <f>VLOOKUP(B598,CCG_codes_lookup!$A$3:$C$35,2,FALSE)</f>
        <v>NHS West London</v>
      </c>
      <c r="D598" s="3" t="str">
        <f>VLOOKUP(B598,CCG_codes_lookup!$A$3:$D$35,4,FALSE)</f>
        <v>North West London STP</v>
      </c>
      <c r="E598">
        <v>1</v>
      </c>
      <c r="F598" s="85" t="s">
        <v>178</v>
      </c>
      <c r="G598" s="3" t="str">
        <f t="shared" si="9"/>
        <v>1</v>
      </c>
    </row>
    <row r="599" spans="1:7" x14ac:dyDescent="0.25">
      <c r="A599">
        <v>37</v>
      </c>
      <c r="B599" t="s">
        <v>107</v>
      </c>
      <c r="C599" s="3" t="str">
        <f>VLOOKUP(B599,CCG_codes_lookup!$A$3:$C$35,2,FALSE)</f>
        <v>NHS West London</v>
      </c>
      <c r="D599" s="3" t="str">
        <f>VLOOKUP(B599,CCG_codes_lookup!$A$3:$D$35,4,FALSE)</f>
        <v>North West London STP</v>
      </c>
      <c r="E599">
        <v>2</v>
      </c>
      <c r="F599" s="58">
        <v>0</v>
      </c>
      <c r="G599" s="3" t="str">
        <f t="shared" si="9"/>
        <v>2</v>
      </c>
    </row>
    <row r="600" spans="1:7" x14ac:dyDescent="0.25">
      <c r="A600">
        <v>24</v>
      </c>
      <c r="B600" t="s">
        <v>107</v>
      </c>
      <c r="C600" s="3" t="str">
        <f>VLOOKUP(B600,CCG_codes_lookup!$A$3:$C$35,2,FALSE)</f>
        <v>NHS West London</v>
      </c>
      <c r="D600" s="3" t="str">
        <f>VLOOKUP(B600,CCG_codes_lookup!$A$3:$D$35,4,FALSE)</f>
        <v>North West London STP</v>
      </c>
      <c r="E600">
        <v>2</v>
      </c>
      <c r="F600" s="58">
        <v>1</v>
      </c>
      <c r="G600" s="3" t="str">
        <f t="shared" si="9"/>
        <v>2</v>
      </c>
    </row>
    <row r="601" spans="1:7" x14ac:dyDescent="0.25">
      <c r="A601">
        <v>35</v>
      </c>
      <c r="B601" t="s">
        <v>107</v>
      </c>
      <c r="C601" s="3" t="str">
        <f>VLOOKUP(B601,CCG_codes_lookup!$A$3:$C$35,2,FALSE)</f>
        <v>NHS West London</v>
      </c>
      <c r="D601" s="3" t="str">
        <f>VLOOKUP(B601,CCG_codes_lookup!$A$3:$D$35,4,FALSE)</f>
        <v>North West London STP</v>
      </c>
      <c r="E601">
        <v>2</v>
      </c>
      <c r="F601" s="85" t="s">
        <v>177</v>
      </c>
      <c r="G601" s="3" t="str">
        <f t="shared" si="9"/>
        <v>2</v>
      </c>
    </row>
    <row r="602" spans="1:7" x14ac:dyDescent="0.25">
      <c r="A602">
        <v>28</v>
      </c>
      <c r="B602" t="s">
        <v>107</v>
      </c>
      <c r="C602" s="3" t="str">
        <f>VLOOKUP(B602,CCG_codes_lookup!$A$3:$C$35,2,FALSE)</f>
        <v>NHS West London</v>
      </c>
      <c r="D602" s="3" t="str">
        <f>VLOOKUP(B602,CCG_codes_lookup!$A$3:$D$35,4,FALSE)</f>
        <v>North West London STP</v>
      </c>
      <c r="E602">
        <v>2</v>
      </c>
      <c r="F602" s="85" t="s">
        <v>178</v>
      </c>
      <c r="G602" s="3" t="str">
        <f t="shared" si="9"/>
        <v>2</v>
      </c>
    </row>
    <row r="603" spans="1:7" x14ac:dyDescent="0.25">
      <c r="A603">
        <v>30</v>
      </c>
      <c r="B603" t="s">
        <v>107</v>
      </c>
      <c r="C603" s="3" t="str">
        <f>VLOOKUP(B603,CCG_codes_lookup!$A$3:$C$35,2,FALSE)</f>
        <v>NHS West London</v>
      </c>
      <c r="D603" s="3" t="str">
        <f>VLOOKUP(B603,CCG_codes_lookup!$A$3:$D$35,4,FALSE)</f>
        <v>North West London STP</v>
      </c>
      <c r="E603" t="s">
        <v>109</v>
      </c>
      <c r="F603" s="58">
        <v>0</v>
      </c>
      <c r="G603" s="3" t="str">
        <f t="shared" si="9"/>
        <v>3+</v>
      </c>
    </row>
    <row r="604" spans="1:7" x14ac:dyDescent="0.25">
      <c r="A604">
        <v>25</v>
      </c>
      <c r="B604" t="s">
        <v>107</v>
      </c>
      <c r="C604" s="3" t="str">
        <f>VLOOKUP(B604,CCG_codes_lookup!$A$3:$C$35,2,FALSE)</f>
        <v>NHS West London</v>
      </c>
      <c r="D604" s="3" t="str">
        <f>VLOOKUP(B604,CCG_codes_lookup!$A$3:$D$35,4,FALSE)</f>
        <v>North West London STP</v>
      </c>
      <c r="E604" t="s">
        <v>109</v>
      </c>
      <c r="F604" s="58">
        <v>1</v>
      </c>
      <c r="G604" s="3" t="str">
        <f t="shared" si="9"/>
        <v>3+</v>
      </c>
    </row>
    <row r="605" spans="1:7" x14ac:dyDescent="0.25">
      <c r="A605">
        <v>25</v>
      </c>
      <c r="B605" t="s">
        <v>107</v>
      </c>
      <c r="C605" s="3" t="str">
        <f>VLOOKUP(B605,CCG_codes_lookup!$A$3:$C$35,2,FALSE)</f>
        <v>NHS West London</v>
      </c>
      <c r="D605" s="3" t="str">
        <f>VLOOKUP(B605,CCG_codes_lookup!$A$3:$D$35,4,FALSE)</f>
        <v>North West London STP</v>
      </c>
      <c r="E605" t="s">
        <v>109</v>
      </c>
      <c r="F605" s="85" t="s">
        <v>177</v>
      </c>
      <c r="G605" s="3" t="str">
        <f t="shared" si="9"/>
        <v>3+</v>
      </c>
    </row>
    <row r="606" spans="1:7" x14ac:dyDescent="0.25">
      <c r="A606">
        <v>5</v>
      </c>
      <c r="B606" t="s">
        <v>107</v>
      </c>
      <c r="C606" s="3" t="str">
        <f>VLOOKUP(B606,CCG_codes_lookup!$A$3:$C$35,2,FALSE)</f>
        <v>NHS West London</v>
      </c>
      <c r="D606" s="3" t="str">
        <f>VLOOKUP(B606,CCG_codes_lookup!$A$3:$D$35,4,FALSE)</f>
        <v>North West London STP</v>
      </c>
      <c r="E606" t="s">
        <v>109</v>
      </c>
      <c r="F606" s="85" t="s">
        <v>178</v>
      </c>
      <c r="G606" s="3" t="str">
        <f t="shared" si="9"/>
        <v>3+</v>
      </c>
    </row>
    <row r="607" spans="1:7" x14ac:dyDescent="0.25">
      <c r="A607">
        <v>1258</v>
      </c>
      <c r="B607" t="s">
        <v>107</v>
      </c>
      <c r="C607" s="3" t="str">
        <f>VLOOKUP(B607,CCG_codes_lookup!$A$3:$C$35,2,FALSE)</f>
        <v>NHS West London</v>
      </c>
      <c r="D607" s="3" t="str">
        <f>VLOOKUP(B607,CCG_codes_lookup!$A$3:$D$35,4,FALSE)</f>
        <v>North West London STP</v>
      </c>
      <c r="F607" s="85" t="s">
        <v>174</v>
      </c>
      <c r="G607" s="3" t="str">
        <f t="shared" si="9"/>
        <v>Cases diagnosed prior to 2007 (no Charlson score)</v>
      </c>
    </row>
    <row r="608" spans="1:7" x14ac:dyDescent="0.25">
      <c r="A608">
        <v>638</v>
      </c>
      <c r="B608" t="s">
        <v>107</v>
      </c>
      <c r="C608" s="3" t="str">
        <f>VLOOKUP(B608,CCG_codes_lookup!$A$3:$C$35,2,FALSE)</f>
        <v>NHS West London</v>
      </c>
      <c r="D608" s="3" t="str">
        <f>VLOOKUP(B608,CCG_codes_lookup!$A$3:$D$35,4,FALSE)</f>
        <v>North West London STP</v>
      </c>
      <c r="F608" s="85" t="s">
        <v>178</v>
      </c>
      <c r="G608" s="3" t="str">
        <f t="shared" si="9"/>
        <v>Cases diagnosed prior to 2007 (no Charlson score)</v>
      </c>
    </row>
    <row r="609" spans="1:7" x14ac:dyDescent="0.25">
      <c r="A609">
        <v>877</v>
      </c>
      <c r="B609" t="s">
        <v>107</v>
      </c>
      <c r="C609" s="3" t="str">
        <f>VLOOKUP(B609,CCG_codes_lookup!$A$3:$C$35,2,FALSE)</f>
        <v>NHS West London</v>
      </c>
      <c r="D609" s="3" t="str">
        <f>VLOOKUP(B609,CCG_codes_lookup!$A$3:$D$35,4,FALSE)</f>
        <v>North West London STP</v>
      </c>
      <c r="F609" s="58" t="s">
        <v>171</v>
      </c>
      <c r="G609" s="3" t="str">
        <f t="shared" si="9"/>
        <v>Cases diagnosed prior to 2007 (no Charlson score)</v>
      </c>
    </row>
    <row r="610" spans="1:7" x14ac:dyDescent="0.25">
      <c r="A610">
        <v>450</v>
      </c>
      <c r="B610" t="s">
        <v>27</v>
      </c>
      <c r="C610" s="3" t="str">
        <f>VLOOKUP(B610,CCG_codes_lookup!$A$3:$C$35,2,FALSE)</f>
        <v>NHS Central London (Westminster)</v>
      </c>
      <c r="D610" s="3" t="str">
        <f>VLOOKUP(B610,CCG_codes_lookup!$A$3:$D$35,4,FALSE)</f>
        <v>North West London STP</v>
      </c>
      <c r="E610">
        <v>0</v>
      </c>
      <c r="F610" s="58">
        <v>0</v>
      </c>
      <c r="G610" s="3" t="str">
        <f t="shared" si="9"/>
        <v>0</v>
      </c>
    </row>
    <row r="611" spans="1:7" x14ac:dyDescent="0.25">
      <c r="A611">
        <v>399</v>
      </c>
      <c r="B611" t="s">
        <v>27</v>
      </c>
      <c r="C611" s="3" t="str">
        <f>VLOOKUP(B611,CCG_codes_lookup!$A$3:$C$35,2,FALSE)</f>
        <v>NHS Central London (Westminster)</v>
      </c>
      <c r="D611" s="3" t="str">
        <f>VLOOKUP(B611,CCG_codes_lookup!$A$3:$D$35,4,FALSE)</f>
        <v>North West London STP</v>
      </c>
      <c r="E611">
        <v>0</v>
      </c>
      <c r="F611" s="58">
        <v>1</v>
      </c>
      <c r="G611" s="3" t="str">
        <f t="shared" si="9"/>
        <v>0</v>
      </c>
    </row>
    <row r="612" spans="1:7" x14ac:dyDescent="0.25">
      <c r="A612">
        <v>980</v>
      </c>
      <c r="B612" t="s">
        <v>27</v>
      </c>
      <c r="C612" s="3" t="str">
        <f>VLOOKUP(B612,CCG_codes_lookup!$A$3:$C$35,2,FALSE)</f>
        <v>NHS Central London (Westminster)</v>
      </c>
      <c r="D612" s="3" t="str">
        <f>VLOOKUP(B612,CCG_codes_lookup!$A$3:$D$35,4,FALSE)</f>
        <v>North West London STP</v>
      </c>
      <c r="E612">
        <v>0</v>
      </c>
      <c r="F612" s="85" t="s">
        <v>177</v>
      </c>
      <c r="G612" s="3" t="str">
        <f t="shared" si="9"/>
        <v>0</v>
      </c>
    </row>
    <row r="613" spans="1:7" x14ac:dyDescent="0.25">
      <c r="A613">
        <v>728</v>
      </c>
      <c r="B613" t="s">
        <v>27</v>
      </c>
      <c r="C613" s="3" t="str">
        <f>VLOOKUP(B613,CCG_codes_lookup!$A$3:$C$35,2,FALSE)</f>
        <v>NHS Central London (Westminster)</v>
      </c>
      <c r="D613" s="3" t="str">
        <f>VLOOKUP(B613,CCG_codes_lookup!$A$3:$D$35,4,FALSE)</f>
        <v>North West London STP</v>
      </c>
      <c r="E613">
        <v>0</v>
      </c>
      <c r="F613" s="85" t="s">
        <v>178</v>
      </c>
      <c r="G613" s="3" t="str">
        <f t="shared" si="9"/>
        <v>0</v>
      </c>
    </row>
    <row r="614" spans="1:7" x14ac:dyDescent="0.25">
      <c r="A614">
        <v>51</v>
      </c>
      <c r="B614" t="s">
        <v>27</v>
      </c>
      <c r="C614" s="3" t="str">
        <f>VLOOKUP(B614,CCG_codes_lookup!$A$3:$C$35,2,FALSE)</f>
        <v>NHS Central London (Westminster)</v>
      </c>
      <c r="D614" s="3" t="str">
        <f>VLOOKUP(B614,CCG_codes_lookup!$A$3:$D$35,4,FALSE)</f>
        <v>North West London STP</v>
      </c>
      <c r="E614">
        <v>1</v>
      </c>
      <c r="F614" s="58">
        <v>0</v>
      </c>
      <c r="G614" s="3" t="str">
        <f t="shared" si="9"/>
        <v>1</v>
      </c>
    </row>
    <row r="615" spans="1:7" x14ac:dyDescent="0.25">
      <c r="A615">
        <v>27</v>
      </c>
      <c r="B615" t="s">
        <v>27</v>
      </c>
      <c r="C615" s="3" t="str">
        <f>VLOOKUP(B615,CCG_codes_lookup!$A$3:$C$35,2,FALSE)</f>
        <v>NHS Central London (Westminster)</v>
      </c>
      <c r="D615" s="3" t="str">
        <f>VLOOKUP(B615,CCG_codes_lookup!$A$3:$D$35,4,FALSE)</f>
        <v>North West London STP</v>
      </c>
      <c r="E615">
        <v>1</v>
      </c>
      <c r="F615" s="58">
        <v>1</v>
      </c>
      <c r="G615" s="3" t="str">
        <f t="shared" si="9"/>
        <v>1</v>
      </c>
    </row>
    <row r="616" spans="1:7" x14ac:dyDescent="0.25">
      <c r="A616">
        <v>42</v>
      </c>
      <c r="B616" t="s">
        <v>27</v>
      </c>
      <c r="C616" s="3" t="str">
        <f>VLOOKUP(B616,CCG_codes_lookup!$A$3:$C$35,2,FALSE)</f>
        <v>NHS Central London (Westminster)</v>
      </c>
      <c r="D616" s="3" t="str">
        <f>VLOOKUP(B616,CCG_codes_lookup!$A$3:$D$35,4,FALSE)</f>
        <v>North West London STP</v>
      </c>
      <c r="E616">
        <v>1</v>
      </c>
      <c r="F616" s="85" t="s">
        <v>177</v>
      </c>
      <c r="G616" s="3" t="str">
        <f t="shared" si="9"/>
        <v>1</v>
      </c>
    </row>
    <row r="617" spans="1:7" x14ac:dyDescent="0.25">
      <c r="A617">
        <v>35</v>
      </c>
      <c r="B617" t="s">
        <v>27</v>
      </c>
      <c r="C617" s="3" t="str">
        <f>VLOOKUP(B617,CCG_codes_lookup!$A$3:$C$35,2,FALSE)</f>
        <v>NHS Central London (Westminster)</v>
      </c>
      <c r="D617" s="3" t="str">
        <f>VLOOKUP(B617,CCG_codes_lookup!$A$3:$D$35,4,FALSE)</f>
        <v>North West London STP</v>
      </c>
      <c r="E617">
        <v>1</v>
      </c>
      <c r="F617" s="85" t="s">
        <v>178</v>
      </c>
      <c r="G617" s="3" t="str">
        <f t="shared" si="9"/>
        <v>1</v>
      </c>
    </row>
    <row r="618" spans="1:7" x14ac:dyDescent="0.25">
      <c r="A618">
        <v>33</v>
      </c>
      <c r="B618" t="s">
        <v>27</v>
      </c>
      <c r="C618" s="3" t="str">
        <f>VLOOKUP(B618,CCG_codes_lookup!$A$3:$C$35,2,FALSE)</f>
        <v>NHS Central London (Westminster)</v>
      </c>
      <c r="D618" s="3" t="str">
        <f>VLOOKUP(B618,CCG_codes_lookup!$A$3:$D$35,4,FALSE)</f>
        <v>North West London STP</v>
      </c>
      <c r="E618">
        <v>2</v>
      </c>
      <c r="F618" s="58">
        <v>0</v>
      </c>
      <c r="G618" s="3" t="str">
        <f t="shared" si="9"/>
        <v>2</v>
      </c>
    </row>
    <row r="619" spans="1:7" x14ac:dyDescent="0.25">
      <c r="A619">
        <v>13</v>
      </c>
      <c r="B619" t="s">
        <v>27</v>
      </c>
      <c r="C619" s="3" t="str">
        <f>VLOOKUP(B619,CCG_codes_lookup!$A$3:$C$35,2,FALSE)</f>
        <v>NHS Central London (Westminster)</v>
      </c>
      <c r="D619" s="3" t="str">
        <f>VLOOKUP(B619,CCG_codes_lookup!$A$3:$D$35,4,FALSE)</f>
        <v>North West London STP</v>
      </c>
      <c r="E619">
        <v>2</v>
      </c>
      <c r="F619" s="58">
        <v>1</v>
      </c>
      <c r="G619" s="3" t="str">
        <f t="shared" si="9"/>
        <v>2</v>
      </c>
    </row>
    <row r="620" spans="1:7" x14ac:dyDescent="0.25">
      <c r="A620">
        <v>25</v>
      </c>
      <c r="B620" t="s">
        <v>27</v>
      </c>
      <c r="C620" s="3" t="str">
        <f>VLOOKUP(B620,CCG_codes_lookup!$A$3:$C$35,2,FALSE)</f>
        <v>NHS Central London (Westminster)</v>
      </c>
      <c r="D620" s="3" t="str">
        <f>VLOOKUP(B620,CCG_codes_lookup!$A$3:$D$35,4,FALSE)</f>
        <v>North West London STP</v>
      </c>
      <c r="E620">
        <v>2</v>
      </c>
      <c r="F620" s="85" t="s">
        <v>177</v>
      </c>
      <c r="G620" s="3" t="str">
        <f t="shared" si="9"/>
        <v>2</v>
      </c>
    </row>
    <row r="621" spans="1:7" x14ac:dyDescent="0.25">
      <c r="A621">
        <v>14</v>
      </c>
      <c r="B621" t="s">
        <v>27</v>
      </c>
      <c r="C621" s="3" t="str">
        <f>VLOOKUP(B621,CCG_codes_lookup!$A$3:$C$35,2,FALSE)</f>
        <v>NHS Central London (Westminster)</v>
      </c>
      <c r="D621" s="3" t="str">
        <f>VLOOKUP(B621,CCG_codes_lookup!$A$3:$D$35,4,FALSE)</f>
        <v>North West London STP</v>
      </c>
      <c r="E621">
        <v>2</v>
      </c>
      <c r="F621" s="85" t="s">
        <v>178</v>
      </c>
      <c r="G621" s="3" t="str">
        <f t="shared" si="9"/>
        <v>2</v>
      </c>
    </row>
    <row r="622" spans="1:7" x14ac:dyDescent="0.25">
      <c r="A622">
        <v>23</v>
      </c>
      <c r="B622" t="s">
        <v>27</v>
      </c>
      <c r="C622" s="3" t="str">
        <f>VLOOKUP(B622,CCG_codes_lookup!$A$3:$C$35,2,FALSE)</f>
        <v>NHS Central London (Westminster)</v>
      </c>
      <c r="D622" s="3" t="str">
        <f>VLOOKUP(B622,CCG_codes_lookup!$A$3:$D$35,4,FALSE)</f>
        <v>North West London STP</v>
      </c>
      <c r="E622" t="s">
        <v>109</v>
      </c>
      <c r="F622" s="58">
        <v>0</v>
      </c>
      <c r="G622" s="3" t="str">
        <f t="shared" si="9"/>
        <v>3+</v>
      </c>
    </row>
    <row r="623" spans="1:7" x14ac:dyDescent="0.25">
      <c r="A623">
        <v>6</v>
      </c>
      <c r="B623" t="s">
        <v>27</v>
      </c>
      <c r="C623" s="3" t="str">
        <f>VLOOKUP(B623,CCG_codes_lookup!$A$3:$C$35,2,FALSE)</f>
        <v>NHS Central London (Westminster)</v>
      </c>
      <c r="D623" s="3" t="str">
        <f>VLOOKUP(B623,CCG_codes_lookup!$A$3:$D$35,4,FALSE)</f>
        <v>North West London STP</v>
      </c>
      <c r="E623" t="s">
        <v>109</v>
      </c>
      <c r="F623" s="58">
        <v>1</v>
      </c>
      <c r="G623" s="3" t="str">
        <f t="shared" si="9"/>
        <v>3+</v>
      </c>
    </row>
    <row r="624" spans="1:7" x14ac:dyDescent="0.25">
      <c r="A624">
        <v>13</v>
      </c>
      <c r="B624" t="s">
        <v>27</v>
      </c>
      <c r="C624" s="3" t="str">
        <f>VLOOKUP(B624,CCG_codes_lookup!$A$3:$C$35,2,FALSE)</f>
        <v>NHS Central London (Westminster)</v>
      </c>
      <c r="D624" s="3" t="str">
        <f>VLOOKUP(B624,CCG_codes_lookup!$A$3:$D$35,4,FALSE)</f>
        <v>North West London STP</v>
      </c>
      <c r="E624" t="s">
        <v>109</v>
      </c>
      <c r="F624" s="85" t="s">
        <v>177</v>
      </c>
      <c r="G624" s="3" t="str">
        <f t="shared" si="9"/>
        <v>3+</v>
      </c>
    </row>
    <row r="625" spans="1:7" x14ac:dyDescent="0.25">
      <c r="A625">
        <v>6</v>
      </c>
      <c r="B625" t="s">
        <v>27</v>
      </c>
      <c r="C625" s="3" t="str">
        <f>VLOOKUP(B625,CCG_codes_lookup!$A$3:$C$35,2,FALSE)</f>
        <v>NHS Central London (Westminster)</v>
      </c>
      <c r="D625" s="3" t="str">
        <f>VLOOKUP(B625,CCG_codes_lookup!$A$3:$D$35,4,FALSE)</f>
        <v>North West London STP</v>
      </c>
      <c r="E625" t="s">
        <v>109</v>
      </c>
      <c r="F625" s="85" t="s">
        <v>178</v>
      </c>
      <c r="G625" s="3" t="str">
        <f t="shared" si="9"/>
        <v>3+</v>
      </c>
    </row>
    <row r="626" spans="1:7" x14ac:dyDescent="0.25">
      <c r="A626">
        <v>940</v>
      </c>
      <c r="B626" t="s">
        <v>27</v>
      </c>
      <c r="C626" s="3" t="str">
        <f>VLOOKUP(B626,CCG_codes_lookup!$A$3:$C$35,2,FALSE)</f>
        <v>NHS Central London (Westminster)</v>
      </c>
      <c r="D626" s="3" t="str">
        <f>VLOOKUP(B626,CCG_codes_lookup!$A$3:$D$35,4,FALSE)</f>
        <v>North West London STP</v>
      </c>
      <c r="F626" s="85" t="s">
        <v>174</v>
      </c>
      <c r="G626" s="3" t="str">
        <f t="shared" si="9"/>
        <v>Cases diagnosed prior to 2007 (no Charlson score)</v>
      </c>
    </row>
    <row r="627" spans="1:7" x14ac:dyDescent="0.25">
      <c r="A627">
        <v>445</v>
      </c>
      <c r="B627" t="s">
        <v>27</v>
      </c>
      <c r="C627" s="3" t="str">
        <f>VLOOKUP(B627,CCG_codes_lookup!$A$3:$C$35,2,FALSE)</f>
        <v>NHS Central London (Westminster)</v>
      </c>
      <c r="D627" s="3" t="str">
        <f>VLOOKUP(B627,CCG_codes_lookup!$A$3:$D$35,4,FALSE)</f>
        <v>North West London STP</v>
      </c>
      <c r="F627" s="85" t="s">
        <v>178</v>
      </c>
      <c r="G627" s="3" t="str">
        <f t="shared" si="9"/>
        <v>Cases diagnosed prior to 2007 (no Charlson score)</v>
      </c>
    </row>
    <row r="628" spans="1:7" x14ac:dyDescent="0.25">
      <c r="A628">
        <v>640</v>
      </c>
      <c r="B628" t="s">
        <v>27</v>
      </c>
      <c r="C628" s="3" t="str">
        <f>VLOOKUP(B628,CCG_codes_lookup!$A$3:$C$35,2,FALSE)</f>
        <v>NHS Central London (Westminster)</v>
      </c>
      <c r="D628" s="3" t="str">
        <f>VLOOKUP(B628,CCG_codes_lookup!$A$3:$D$35,4,FALSE)</f>
        <v>North West London STP</v>
      </c>
      <c r="F628" s="58" t="s">
        <v>171</v>
      </c>
      <c r="G628" s="3" t="str">
        <f t="shared" si="9"/>
        <v>Cases diagnosed prior to 2007 (no Charlson score)</v>
      </c>
    </row>
    <row r="629" spans="1:7" x14ac:dyDescent="0.25">
      <c r="A629" s="43">
        <v>3597</v>
      </c>
      <c r="C629" s="47" t="s">
        <v>12</v>
      </c>
      <c r="D629" s="47" t="s">
        <v>158</v>
      </c>
      <c r="E629" s="61">
        <v>0</v>
      </c>
      <c r="F629" s="66" t="s">
        <v>179</v>
      </c>
      <c r="G629" s="3" t="str">
        <f t="shared" si="9"/>
        <v>0</v>
      </c>
    </row>
    <row r="630" spans="1:7" x14ac:dyDescent="0.25">
      <c r="A630" s="43">
        <v>2916</v>
      </c>
      <c r="C630" s="47" t="s">
        <v>12</v>
      </c>
      <c r="D630" s="47" t="s">
        <v>158</v>
      </c>
      <c r="E630" s="61">
        <v>0</v>
      </c>
      <c r="F630" s="67" t="s">
        <v>176</v>
      </c>
      <c r="G630" s="3" t="str">
        <f t="shared" si="9"/>
        <v>0</v>
      </c>
    </row>
    <row r="631" spans="1:7" x14ac:dyDescent="0.25">
      <c r="A631" s="43">
        <v>7298</v>
      </c>
      <c r="C631" s="47" t="s">
        <v>12</v>
      </c>
      <c r="D631" s="47" t="s">
        <v>158</v>
      </c>
      <c r="E631" s="61">
        <v>0</v>
      </c>
      <c r="F631" s="67" t="s">
        <v>177</v>
      </c>
      <c r="G631" s="3" t="str">
        <f t="shared" si="9"/>
        <v>0</v>
      </c>
    </row>
    <row r="632" spans="1:7" x14ac:dyDescent="0.25">
      <c r="A632" s="43">
        <v>5851</v>
      </c>
      <c r="C632" s="47" t="s">
        <v>12</v>
      </c>
      <c r="D632" s="47" t="s">
        <v>158</v>
      </c>
      <c r="E632" s="61">
        <v>0</v>
      </c>
      <c r="F632" s="67" t="s">
        <v>178</v>
      </c>
      <c r="G632" s="3" t="str">
        <f t="shared" si="9"/>
        <v>0</v>
      </c>
    </row>
    <row r="633" spans="1:7" x14ac:dyDescent="0.25">
      <c r="A633" s="43">
        <v>355</v>
      </c>
      <c r="C633" s="47" t="s">
        <v>12</v>
      </c>
      <c r="D633" s="47" t="s">
        <v>158</v>
      </c>
      <c r="E633" s="61">
        <v>1</v>
      </c>
      <c r="F633" s="66" t="s">
        <v>179</v>
      </c>
      <c r="G633" s="3" t="str">
        <f t="shared" si="9"/>
        <v>1</v>
      </c>
    </row>
    <row r="634" spans="1:7" x14ac:dyDescent="0.25">
      <c r="A634" s="43">
        <v>322</v>
      </c>
      <c r="C634" s="47" t="s">
        <v>12</v>
      </c>
      <c r="D634" s="47" t="s">
        <v>158</v>
      </c>
      <c r="E634" s="61">
        <v>1</v>
      </c>
      <c r="F634" s="67" t="s">
        <v>176</v>
      </c>
      <c r="G634" s="3" t="str">
        <f t="shared" si="9"/>
        <v>1</v>
      </c>
    </row>
    <row r="635" spans="1:7" x14ac:dyDescent="0.25">
      <c r="A635" s="43">
        <v>563</v>
      </c>
      <c r="C635" s="47" t="s">
        <v>12</v>
      </c>
      <c r="D635" s="47" t="s">
        <v>158</v>
      </c>
      <c r="E635" s="61">
        <v>1</v>
      </c>
      <c r="F635" s="67" t="s">
        <v>177</v>
      </c>
      <c r="G635" s="3" t="str">
        <f t="shared" si="9"/>
        <v>1</v>
      </c>
    </row>
    <row r="636" spans="1:7" x14ac:dyDescent="0.25">
      <c r="A636" s="43">
        <v>269</v>
      </c>
      <c r="C636" s="47" t="s">
        <v>12</v>
      </c>
      <c r="D636" s="47" t="s">
        <v>158</v>
      </c>
      <c r="E636" s="61">
        <v>1</v>
      </c>
      <c r="F636" s="67" t="s">
        <v>178</v>
      </c>
      <c r="G636" s="3" t="str">
        <f t="shared" si="9"/>
        <v>1</v>
      </c>
    </row>
    <row r="637" spans="1:7" x14ac:dyDescent="0.25">
      <c r="A637" s="43">
        <v>217</v>
      </c>
      <c r="C637" s="47" t="s">
        <v>12</v>
      </c>
      <c r="D637" s="47" t="s">
        <v>158</v>
      </c>
      <c r="E637" s="61">
        <v>2</v>
      </c>
      <c r="F637" s="66" t="s">
        <v>179</v>
      </c>
      <c r="G637" s="3" t="str">
        <f t="shared" si="9"/>
        <v>2</v>
      </c>
    </row>
    <row r="638" spans="1:7" x14ac:dyDescent="0.25">
      <c r="A638" s="43">
        <v>127</v>
      </c>
      <c r="C638" s="47" t="s">
        <v>12</v>
      </c>
      <c r="D638" s="47" t="s">
        <v>158</v>
      </c>
      <c r="E638" s="61">
        <v>2</v>
      </c>
      <c r="F638" s="67" t="s">
        <v>176</v>
      </c>
      <c r="G638" s="3" t="str">
        <f t="shared" si="9"/>
        <v>2</v>
      </c>
    </row>
    <row r="639" spans="1:7" x14ac:dyDescent="0.25">
      <c r="A639" s="43">
        <v>278</v>
      </c>
      <c r="C639" s="47" t="s">
        <v>12</v>
      </c>
      <c r="D639" s="47" t="s">
        <v>158</v>
      </c>
      <c r="E639" s="61">
        <v>2</v>
      </c>
      <c r="F639" s="67" t="s">
        <v>177</v>
      </c>
      <c r="G639" s="3" t="str">
        <f t="shared" si="9"/>
        <v>2</v>
      </c>
    </row>
    <row r="640" spans="1:7" x14ac:dyDescent="0.25">
      <c r="A640" s="43">
        <v>122</v>
      </c>
      <c r="C640" s="47" t="s">
        <v>12</v>
      </c>
      <c r="D640" s="47" t="s">
        <v>158</v>
      </c>
      <c r="E640" s="61">
        <v>2</v>
      </c>
      <c r="F640" s="67" t="s">
        <v>178</v>
      </c>
      <c r="G640" s="3" t="str">
        <f t="shared" si="9"/>
        <v>2</v>
      </c>
    </row>
    <row r="641" spans="1:7" x14ac:dyDescent="0.25">
      <c r="A641" s="43">
        <v>162</v>
      </c>
      <c r="C641" s="47" t="s">
        <v>12</v>
      </c>
      <c r="D641" s="47" t="s">
        <v>158</v>
      </c>
      <c r="E641" s="61" t="s">
        <v>109</v>
      </c>
      <c r="F641" s="66" t="s">
        <v>179</v>
      </c>
      <c r="G641" s="3" t="str">
        <f t="shared" si="9"/>
        <v>3+</v>
      </c>
    </row>
    <row r="642" spans="1:7" x14ac:dyDescent="0.25">
      <c r="A642" s="43">
        <v>120</v>
      </c>
      <c r="C642" s="47" t="s">
        <v>12</v>
      </c>
      <c r="D642" s="47" t="s">
        <v>158</v>
      </c>
      <c r="E642" s="61" t="s">
        <v>109</v>
      </c>
      <c r="F642" s="67" t="s">
        <v>176</v>
      </c>
      <c r="G642" s="3" t="str">
        <f t="shared" si="9"/>
        <v>3+</v>
      </c>
    </row>
    <row r="643" spans="1:7" x14ac:dyDescent="0.25">
      <c r="A643" s="43">
        <v>167</v>
      </c>
      <c r="C643" s="47" t="s">
        <v>12</v>
      </c>
      <c r="D643" s="47" t="s">
        <v>158</v>
      </c>
      <c r="E643" s="61" t="s">
        <v>109</v>
      </c>
      <c r="F643" s="67" t="s">
        <v>177</v>
      </c>
      <c r="G643" s="3" t="str">
        <f t="shared" ref="G643:G706" si="10">IF(ISBLANK(E643)=TRUE,"Cases diagnosed prior to 2007 (no Charlson score)",IF(E643=0,"0",IF(E643=1,"1",IF(E643=2,"2",IF(E643="3+","3+","check")))))</f>
        <v>3+</v>
      </c>
    </row>
    <row r="644" spans="1:7" x14ac:dyDescent="0.25">
      <c r="A644" s="43">
        <v>55</v>
      </c>
      <c r="C644" s="47" t="s">
        <v>12</v>
      </c>
      <c r="D644" s="47" t="s">
        <v>158</v>
      </c>
      <c r="E644" s="61" t="s">
        <v>109</v>
      </c>
      <c r="F644" s="67" t="s">
        <v>178</v>
      </c>
      <c r="G644" s="3" t="str">
        <f t="shared" si="10"/>
        <v>3+</v>
      </c>
    </row>
    <row r="645" spans="1:7" x14ac:dyDescent="0.25">
      <c r="A645" s="43">
        <v>3125</v>
      </c>
      <c r="C645" s="47" t="s">
        <v>12</v>
      </c>
      <c r="D645" s="47" t="s">
        <v>158</v>
      </c>
      <c r="E645" s="61"/>
      <c r="F645" s="67" t="s">
        <v>174</v>
      </c>
      <c r="G645" s="3" t="str">
        <f t="shared" si="10"/>
        <v>Cases diagnosed prior to 2007 (no Charlson score)</v>
      </c>
    </row>
    <row r="646" spans="1:7" x14ac:dyDescent="0.25">
      <c r="A646" s="43">
        <v>5698</v>
      </c>
      <c r="C646" s="47" t="s">
        <v>12</v>
      </c>
      <c r="D646" s="47" t="s">
        <v>158</v>
      </c>
      <c r="E646" s="61"/>
      <c r="F646" s="67" t="s">
        <v>171</v>
      </c>
      <c r="G646" s="3" t="str">
        <f t="shared" si="10"/>
        <v>Cases diagnosed prior to 2007 (no Charlson score)</v>
      </c>
    </row>
    <row r="647" spans="1:7" x14ac:dyDescent="0.25">
      <c r="A647" s="43">
        <v>3891</v>
      </c>
      <c r="C647" s="63" t="s">
        <v>12</v>
      </c>
      <c r="D647" s="47" t="s">
        <v>158</v>
      </c>
      <c r="E647" s="61"/>
      <c r="F647" s="67" t="s">
        <v>178</v>
      </c>
      <c r="G647" s="3" t="str">
        <f t="shared" si="10"/>
        <v>Cases diagnosed prior to 2007 (no Charlson score)</v>
      </c>
    </row>
    <row r="648" spans="1:7" x14ac:dyDescent="0.25">
      <c r="A648" s="43">
        <v>4261</v>
      </c>
      <c r="C648" s="47" t="s">
        <v>8</v>
      </c>
      <c r="D648" s="47" t="s">
        <v>158</v>
      </c>
      <c r="E648" s="61">
        <v>0</v>
      </c>
      <c r="F648" s="66" t="s">
        <v>179</v>
      </c>
      <c r="G648" s="3" t="str">
        <f t="shared" si="10"/>
        <v>0</v>
      </c>
    </row>
    <row r="649" spans="1:7" x14ac:dyDescent="0.25">
      <c r="A649" s="43">
        <v>3320</v>
      </c>
      <c r="C649" s="47" t="s">
        <v>8</v>
      </c>
      <c r="D649" s="47" t="s">
        <v>158</v>
      </c>
      <c r="E649" s="61">
        <v>0</v>
      </c>
      <c r="F649" s="67" t="s">
        <v>176</v>
      </c>
      <c r="G649" s="3" t="str">
        <f t="shared" si="10"/>
        <v>0</v>
      </c>
    </row>
    <row r="650" spans="1:7" x14ac:dyDescent="0.25">
      <c r="A650" s="43">
        <v>7977</v>
      </c>
      <c r="C650" s="47" t="s">
        <v>8</v>
      </c>
      <c r="D650" s="47" t="s">
        <v>158</v>
      </c>
      <c r="E650" s="61">
        <v>0</v>
      </c>
      <c r="F650" s="67" t="s">
        <v>177</v>
      </c>
      <c r="G650" s="3" t="str">
        <f t="shared" si="10"/>
        <v>0</v>
      </c>
    </row>
    <row r="651" spans="1:7" x14ac:dyDescent="0.25">
      <c r="A651" s="43">
        <v>6169</v>
      </c>
      <c r="C651" s="47" t="s">
        <v>8</v>
      </c>
      <c r="D651" s="47" t="s">
        <v>158</v>
      </c>
      <c r="E651" s="61">
        <v>0</v>
      </c>
      <c r="F651" s="67" t="s">
        <v>178</v>
      </c>
      <c r="G651" s="3" t="str">
        <f t="shared" si="10"/>
        <v>0</v>
      </c>
    </row>
    <row r="652" spans="1:7" x14ac:dyDescent="0.25">
      <c r="A652" s="43">
        <v>471</v>
      </c>
      <c r="C652" s="47" t="s">
        <v>8</v>
      </c>
      <c r="D652" s="47" t="s">
        <v>158</v>
      </c>
      <c r="E652" s="61">
        <v>1</v>
      </c>
      <c r="F652" s="66" t="s">
        <v>179</v>
      </c>
      <c r="G652" s="3" t="str">
        <f t="shared" si="10"/>
        <v>1</v>
      </c>
    </row>
    <row r="653" spans="1:7" x14ac:dyDescent="0.25">
      <c r="A653" s="43">
        <v>367</v>
      </c>
      <c r="C653" s="47" t="s">
        <v>8</v>
      </c>
      <c r="D653" s="47" t="s">
        <v>158</v>
      </c>
      <c r="E653" s="61">
        <v>1</v>
      </c>
      <c r="F653" s="67" t="s">
        <v>176</v>
      </c>
      <c r="G653" s="3" t="str">
        <f t="shared" si="10"/>
        <v>1</v>
      </c>
    </row>
    <row r="654" spans="1:7" x14ac:dyDescent="0.25">
      <c r="A654" s="43">
        <v>677</v>
      </c>
      <c r="C654" s="47" t="s">
        <v>8</v>
      </c>
      <c r="D654" s="47" t="s">
        <v>158</v>
      </c>
      <c r="E654" s="61">
        <v>1</v>
      </c>
      <c r="F654" s="67" t="s">
        <v>177</v>
      </c>
      <c r="G654" s="3" t="str">
        <f t="shared" si="10"/>
        <v>1</v>
      </c>
    </row>
    <row r="655" spans="1:7" x14ac:dyDescent="0.25">
      <c r="A655" s="43">
        <v>363</v>
      </c>
      <c r="C655" s="47" t="s">
        <v>8</v>
      </c>
      <c r="D655" s="47" t="s">
        <v>158</v>
      </c>
      <c r="E655" s="61">
        <v>1</v>
      </c>
      <c r="F655" s="67" t="s">
        <v>178</v>
      </c>
      <c r="G655" s="3" t="str">
        <f t="shared" si="10"/>
        <v>1</v>
      </c>
    </row>
    <row r="656" spans="1:7" x14ac:dyDescent="0.25">
      <c r="A656" s="43">
        <v>248</v>
      </c>
      <c r="C656" s="47" t="s">
        <v>8</v>
      </c>
      <c r="D656" s="47" t="s">
        <v>158</v>
      </c>
      <c r="E656" s="61">
        <v>2</v>
      </c>
      <c r="F656" s="66" t="s">
        <v>179</v>
      </c>
      <c r="G656" s="3" t="str">
        <f t="shared" si="10"/>
        <v>2</v>
      </c>
    </row>
    <row r="657" spans="1:7" x14ac:dyDescent="0.25">
      <c r="A657" s="43">
        <v>205</v>
      </c>
      <c r="C657" s="47" t="s">
        <v>8</v>
      </c>
      <c r="D657" s="47" t="s">
        <v>158</v>
      </c>
      <c r="E657" s="61">
        <v>2</v>
      </c>
      <c r="F657" s="67" t="s">
        <v>176</v>
      </c>
      <c r="G657" s="3" t="str">
        <f t="shared" si="10"/>
        <v>2</v>
      </c>
    </row>
    <row r="658" spans="1:7" x14ac:dyDescent="0.25">
      <c r="A658" s="43">
        <v>266</v>
      </c>
      <c r="C658" s="47" t="s">
        <v>8</v>
      </c>
      <c r="D658" s="47" t="s">
        <v>158</v>
      </c>
      <c r="E658" s="61">
        <v>2</v>
      </c>
      <c r="F658" s="67" t="s">
        <v>177</v>
      </c>
      <c r="G658" s="3" t="str">
        <f t="shared" si="10"/>
        <v>2</v>
      </c>
    </row>
    <row r="659" spans="1:7" x14ac:dyDescent="0.25">
      <c r="A659" s="43">
        <v>133</v>
      </c>
      <c r="C659" s="47" t="s">
        <v>8</v>
      </c>
      <c r="D659" s="47" t="s">
        <v>158</v>
      </c>
      <c r="E659" s="61">
        <v>2</v>
      </c>
      <c r="F659" s="67" t="s">
        <v>178</v>
      </c>
      <c r="G659" s="3" t="str">
        <f t="shared" si="10"/>
        <v>2</v>
      </c>
    </row>
    <row r="660" spans="1:7" x14ac:dyDescent="0.25">
      <c r="A660" s="43">
        <v>225</v>
      </c>
      <c r="C660" s="47" t="s">
        <v>8</v>
      </c>
      <c r="D660" s="47" t="s">
        <v>158</v>
      </c>
      <c r="E660" s="61" t="s">
        <v>109</v>
      </c>
      <c r="F660" s="66" t="s">
        <v>179</v>
      </c>
      <c r="G660" s="3" t="str">
        <f t="shared" si="10"/>
        <v>3+</v>
      </c>
    </row>
    <row r="661" spans="1:7" x14ac:dyDescent="0.25">
      <c r="A661" s="43">
        <v>121</v>
      </c>
      <c r="C661" s="47" t="s">
        <v>8</v>
      </c>
      <c r="D661" s="47" t="s">
        <v>158</v>
      </c>
      <c r="E661" s="61" t="s">
        <v>109</v>
      </c>
      <c r="F661" s="67" t="s">
        <v>176</v>
      </c>
      <c r="G661" s="3" t="str">
        <f t="shared" si="10"/>
        <v>3+</v>
      </c>
    </row>
    <row r="662" spans="1:7" x14ac:dyDescent="0.25">
      <c r="A662" s="43">
        <v>181</v>
      </c>
      <c r="C662" s="47" t="s">
        <v>8</v>
      </c>
      <c r="D662" s="47" t="s">
        <v>158</v>
      </c>
      <c r="E662" s="61" t="s">
        <v>109</v>
      </c>
      <c r="F662" s="67" t="s">
        <v>177</v>
      </c>
      <c r="G662" s="3" t="str">
        <f t="shared" si="10"/>
        <v>3+</v>
      </c>
    </row>
    <row r="663" spans="1:7" x14ac:dyDescent="0.25">
      <c r="A663" s="43">
        <v>67</v>
      </c>
      <c r="C663" s="47" t="s">
        <v>8</v>
      </c>
      <c r="D663" s="47" t="s">
        <v>158</v>
      </c>
      <c r="E663" s="61" t="s">
        <v>109</v>
      </c>
      <c r="F663" s="67" t="s">
        <v>178</v>
      </c>
      <c r="G663" s="3" t="str">
        <f t="shared" si="10"/>
        <v>3+</v>
      </c>
    </row>
    <row r="664" spans="1:7" x14ac:dyDescent="0.25">
      <c r="A664" s="43">
        <v>3206</v>
      </c>
      <c r="C664" s="47" t="s">
        <v>8</v>
      </c>
      <c r="D664" s="47" t="s">
        <v>158</v>
      </c>
      <c r="E664" s="61"/>
      <c r="F664" s="67" t="s">
        <v>174</v>
      </c>
      <c r="G664" s="3" t="str">
        <f t="shared" si="10"/>
        <v>Cases diagnosed prior to 2007 (no Charlson score)</v>
      </c>
    </row>
    <row r="665" spans="1:7" x14ac:dyDescent="0.25">
      <c r="A665" s="43">
        <v>6034</v>
      </c>
      <c r="C665" s="47" t="s">
        <v>8</v>
      </c>
      <c r="D665" s="47" t="s">
        <v>158</v>
      </c>
      <c r="E665" s="61"/>
      <c r="F665" s="67" t="s">
        <v>171</v>
      </c>
      <c r="G665" s="3" t="str">
        <f t="shared" si="10"/>
        <v>Cases diagnosed prior to 2007 (no Charlson score)</v>
      </c>
    </row>
    <row r="666" spans="1:7" x14ac:dyDescent="0.25">
      <c r="A666" s="43">
        <v>3965</v>
      </c>
      <c r="C666" s="63" t="s">
        <v>8</v>
      </c>
      <c r="D666" s="47" t="s">
        <v>158</v>
      </c>
      <c r="E666" s="61"/>
      <c r="F666" s="67" t="s">
        <v>178</v>
      </c>
      <c r="G666" s="3" t="str">
        <f t="shared" si="10"/>
        <v>Cases diagnosed prior to 2007 (no Charlson score)</v>
      </c>
    </row>
    <row r="667" spans="1:7" x14ac:dyDescent="0.25">
      <c r="A667" s="43">
        <v>5356</v>
      </c>
      <c r="C667" s="47" t="s">
        <v>20</v>
      </c>
      <c r="D667" s="47" t="s">
        <v>158</v>
      </c>
      <c r="E667" s="61">
        <v>0</v>
      </c>
      <c r="F667" s="66" t="s">
        <v>179</v>
      </c>
      <c r="G667" s="3" t="str">
        <f t="shared" si="10"/>
        <v>0</v>
      </c>
    </row>
    <row r="668" spans="1:7" x14ac:dyDescent="0.25">
      <c r="A668" s="43">
        <v>4468</v>
      </c>
      <c r="C668" s="47" t="s">
        <v>20</v>
      </c>
      <c r="D668" s="47" t="s">
        <v>158</v>
      </c>
      <c r="E668" s="61">
        <v>0</v>
      </c>
      <c r="F668" s="67" t="s">
        <v>176</v>
      </c>
      <c r="G668" s="3" t="str">
        <f t="shared" si="10"/>
        <v>0</v>
      </c>
    </row>
    <row r="669" spans="1:7" x14ac:dyDescent="0.25">
      <c r="A669" s="43">
        <v>10135</v>
      </c>
      <c r="C669" s="47" t="s">
        <v>20</v>
      </c>
      <c r="D669" s="47" t="s">
        <v>158</v>
      </c>
      <c r="E669" s="61">
        <v>0</v>
      </c>
      <c r="F669" s="67" t="s">
        <v>177</v>
      </c>
      <c r="G669" s="3" t="str">
        <f t="shared" si="10"/>
        <v>0</v>
      </c>
    </row>
    <row r="670" spans="1:7" x14ac:dyDescent="0.25">
      <c r="A670" s="43">
        <v>7922</v>
      </c>
      <c r="C670" s="47" t="s">
        <v>20</v>
      </c>
      <c r="D670" s="47" t="s">
        <v>158</v>
      </c>
      <c r="E670" s="61">
        <v>0</v>
      </c>
      <c r="F670" s="67" t="s">
        <v>178</v>
      </c>
      <c r="G670" s="3" t="str">
        <f t="shared" si="10"/>
        <v>0</v>
      </c>
    </row>
    <row r="671" spans="1:7" x14ac:dyDescent="0.25">
      <c r="A671" s="43">
        <v>575</v>
      </c>
      <c r="C671" s="47" t="s">
        <v>20</v>
      </c>
      <c r="D671" s="47" t="s">
        <v>158</v>
      </c>
      <c r="E671" s="61">
        <v>1</v>
      </c>
      <c r="F671" s="66" t="s">
        <v>179</v>
      </c>
      <c r="G671" s="3" t="str">
        <f t="shared" si="10"/>
        <v>1</v>
      </c>
    </row>
    <row r="672" spans="1:7" x14ac:dyDescent="0.25">
      <c r="A672" s="43">
        <v>426</v>
      </c>
      <c r="C672" s="47" t="s">
        <v>20</v>
      </c>
      <c r="D672" s="47" t="s">
        <v>158</v>
      </c>
      <c r="E672" s="61">
        <v>1</v>
      </c>
      <c r="F672" s="67" t="s">
        <v>176</v>
      </c>
      <c r="G672" s="3" t="str">
        <f t="shared" si="10"/>
        <v>1</v>
      </c>
    </row>
    <row r="673" spans="1:7" x14ac:dyDescent="0.25">
      <c r="A673" s="43">
        <v>740</v>
      </c>
      <c r="C673" s="47" t="s">
        <v>20</v>
      </c>
      <c r="D673" s="47" t="s">
        <v>158</v>
      </c>
      <c r="E673" s="61">
        <v>1</v>
      </c>
      <c r="F673" s="67" t="s">
        <v>177</v>
      </c>
      <c r="G673" s="3" t="str">
        <f t="shared" si="10"/>
        <v>1</v>
      </c>
    </row>
    <row r="674" spans="1:7" x14ac:dyDescent="0.25">
      <c r="A674" s="43">
        <v>414</v>
      </c>
      <c r="C674" s="47" t="s">
        <v>20</v>
      </c>
      <c r="D674" s="47" t="s">
        <v>158</v>
      </c>
      <c r="E674" s="61">
        <v>1</v>
      </c>
      <c r="F674" s="67" t="s">
        <v>178</v>
      </c>
      <c r="G674" s="3" t="str">
        <f t="shared" si="10"/>
        <v>1</v>
      </c>
    </row>
    <row r="675" spans="1:7" x14ac:dyDescent="0.25">
      <c r="A675" s="43">
        <v>316</v>
      </c>
      <c r="C675" s="47" t="s">
        <v>20</v>
      </c>
      <c r="D675" s="47" t="s">
        <v>158</v>
      </c>
      <c r="E675" s="61">
        <v>2</v>
      </c>
      <c r="F675" s="66" t="s">
        <v>179</v>
      </c>
      <c r="G675" s="3" t="str">
        <f t="shared" si="10"/>
        <v>2</v>
      </c>
    </row>
    <row r="676" spans="1:7" x14ac:dyDescent="0.25">
      <c r="A676" s="43">
        <v>196</v>
      </c>
      <c r="C676" s="47" t="s">
        <v>20</v>
      </c>
      <c r="D676" s="47" t="s">
        <v>158</v>
      </c>
      <c r="E676" s="61">
        <v>2</v>
      </c>
      <c r="F676" s="67" t="s">
        <v>176</v>
      </c>
      <c r="G676" s="3" t="str">
        <f t="shared" si="10"/>
        <v>2</v>
      </c>
    </row>
    <row r="677" spans="1:7" x14ac:dyDescent="0.25">
      <c r="A677" s="43">
        <v>362</v>
      </c>
      <c r="C677" s="47" t="s">
        <v>20</v>
      </c>
      <c r="D677" s="47" t="s">
        <v>158</v>
      </c>
      <c r="E677" s="61">
        <v>2</v>
      </c>
      <c r="F677" s="67" t="s">
        <v>177</v>
      </c>
      <c r="G677" s="3" t="str">
        <f t="shared" si="10"/>
        <v>2</v>
      </c>
    </row>
    <row r="678" spans="1:7" x14ac:dyDescent="0.25">
      <c r="A678" s="43">
        <v>196</v>
      </c>
      <c r="C678" s="47" t="s">
        <v>20</v>
      </c>
      <c r="D678" s="47" t="s">
        <v>158</v>
      </c>
      <c r="E678" s="61">
        <v>2</v>
      </c>
      <c r="F678" s="67" t="s">
        <v>178</v>
      </c>
      <c r="G678" s="3" t="str">
        <f t="shared" si="10"/>
        <v>2</v>
      </c>
    </row>
    <row r="679" spans="1:7" x14ac:dyDescent="0.25">
      <c r="A679" s="43">
        <v>272</v>
      </c>
      <c r="C679" s="47" t="s">
        <v>20</v>
      </c>
      <c r="D679" s="47" t="s">
        <v>158</v>
      </c>
      <c r="E679" s="61" t="s">
        <v>109</v>
      </c>
      <c r="F679" s="66" t="s">
        <v>179</v>
      </c>
      <c r="G679" s="3" t="str">
        <f t="shared" si="10"/>
        <v>3+</v>
      </c>
    </row>
    <row r="680" spans="1:7" x14ac:dyDescent="0.25">
      <c r="A680" s="43">
        <v>164</v>
      </c>
      <c r="C680" s="47" t="s">
        <v>20</v>
      </c>
      <c r="D680" s="47" t="s">
        <v>158</v>
      </c>
      <c r="E680" s="61" t="s">
        <v>109</v>
      </c>
      <c r="F680" s="67" t="s">
        <v>176</v>
      </c>
      <c r="G680" s="3" t="str">
        <f t="shared" si="10"/>
        <v>3+</v>
      </c>
    </row>
    <row r="681" spans="1:7" x14ac:dyDescent="0.25">
      <c r="A681" s="43">
        <v>228</v>
      </c>
      <c r="C681" s="47" t="s">
        <v>20</v>
      </c>
      <c r="D681" s="47" t="s">
        <v>158</v>
      </c>
      <c r="E681" s="61" t="s">
        <v>109</v>
      </c>
      <c r="F681" s="67" t="s">
        <v>177</v>
      </c>
      <c r="G681" s="3" t="str">
        <f t="shared" si="10"/>
        <v>3+</v>
      </c>
    </row>
    <row r="682" spans="1:7" x14ac:dyDescent="0.25">
      <c r="A682" s="43">
        <v>93</v>
      </c>
      <c r="C682" s="47" t="s">
        <v>20</v>
      </c>
      <c r="D682" s="47" t="s">
        <v>158</v>
      </c>
      <c r="E682" s="61" t="s">
        <v>109</v>
      </c>
      <c r="F682" s="67" t="s">
        <v>178</v>
      </c>
      <c r="G682" s="3" t="str">
        <f t="shared" si="10"/>
        <v>3+</v>
      </c>
    </row>
    <row r="683" spans="1:7" x14ac:dyDescent="0.25">
      <c r="A683" s="43">
        <v>4653</v>
      </c>
      <c r="C683" s="47" t="s">
        <v>20</v>
      </c>
      <c r="D683" s="47" t="s">
        <v>158</v>
      </c>
      <c r="E683" s="61"/>
      <c r="F683" s="67" t="s">
        <v>174</v>
      </c>
      <c r="G683" s="3" t="str">
        <f t="shared" si="10"/>
        <v>Cases diagnosed prior to 2007 (no Charlson score)</v>
      </c>
    </row>
    <row r="684" spans="1:7" x14ac:dyDescent="0.25">
      <c r="A684" s="43">
        <v>8399</v>
      </c>
      <c r="C684" s="47" t="s">
        <v>20</v>
      </c>
      <c r="D684" s="47" t="s">
        <v>158</v>
      </c>
      <c r="E684" s="61"/>
      <c r="F684" s="67" t="s">
        <v>171</v>
      </c>
      <c r="G684" s="3" t="str">
        <f t="shared" si="10"/>
        <v>Cases diagnosed prior to 2007 (no Charlson score)</v>
      </c>
    </row>
    <row r="685" spans="1:7" x14ac:dyDescent="0.25">
      <c r="A685" s="43">
        <v>5615</v>
      </c>
      <c r="C685" s="63" t="s">
        <v>20</v>
      </c>
      <c r="D685" s="47" t="s">
        <v>158</v>
      </c>
      <c r="E685" s="61"/>
      <c r="F685" s="67" t="s">
        <v>178</v>
      </c>
      <c r="G685" s="3" t="str">
        <f t="shared" si="10"/>
        <v>Cases diagnosed prior to 2007 (no Charlson score)</v>
      </c>
    </row>
    <row r="686" spans="1:7" x14ac:dyDescent="0.25">
      <c r="A686" s="43">
        <v>4775</v>
      </c>
      <c r="C686" s="47" t="s">
        <v>16</v>
      </c>
      <c r="D686" s="47" t="s">
        <v>158</v>
      </c>
      <c r="E686" s="61">
        <v>0</v>
      </c>
      <c r="F686" s="66" t="s">
        <v>179</v>
      </c>
      <c r="G686" s="3" t="str">
        <f t="shared" si="10"/>
        <v>0</v>
      </c>
    </row>
    <row r="687" spans="1:7" x14ac:dyDescent="0.25">
      <c r="A687" s="43">
        <v>3732</v>
      </c>
      <c r="C687" s="47" t="s">
        <v>16</v>
      </c>
      <c r="D687" s="47" t="s">
        <v>158</v>
      </c>
      <c r="E687" s="61">
        <v>0</v>
      </c>
      <c r="F687" s="67" t="s">
        <v>176</v>
      </c>
      <c r="G687" s="3" t="str">
        <f t="shared" si="10"/>
        <v>0</v>
      </c>
    </row>
    <row r="688" spans="1:7" x14ac:dyDescent="0.25">
      <c r="A688" s="43">
        <v>9376</v>
      </c>
      <c r="C688" s="47" t="s">
        <v>16</v>
      </c>
      <c r="D688" s="47" t="s">
        <v>158</v>
      </c>
      <c r="E688" s="61">
        <v>0</v>
      </c>
      <c r="F688" s="67" t="s">
        <v>177</v>
      </c>
      <c r="G688" s="3" t="str">
        <f t="shared" si="10"/>
        <v>0</v>
      </c>
    </row>
    <row r="689" spans="1:7" x14ac:dyDescent="0.25">
      <c r="A689" s="43">
        <v>7349</v>
      </c>
      <c r="C689" s="47" t="s">
        <v>16</v>
      </c>
      <c r="D689" s="47" t="s">
        <v>158</v>
      </c>
      <c r="E689" s="61">
        <v>0</v>
      </c>
      <c r="F689" s="67" t="s">
        <v>178</v>
      </c>
      <c r="G689" s="3" t="str">
        <f t="shared" si="10"/>
        <v>0</v>
      </c>
    </row>
    <row r="690" spans="1:7" x14ac:dyDescent="0.25">
      <c r="A690" s="43">
        <v>493</v>
      </c>
      <c r="C690" s="47" t="s">
        <v>16</v>
      </c>
      <c r="D690" s="47" t="s">
        <v>158</v>
      </c>
      <c r="E690" s="61">
        <v>1</v>
      </c>
      <c r="F690" s="66" t="s">
        <v>179</v>
      </c>
      <c r="G690" s="3" t="str">
        <f t="shared" si="10"/>
        <v>1</v>
      </c>
    </row>
    <row r="691" spans="1:7" x14ac:dyDescent="0.25">
      <c r="A691" s="43">
        <v>360</v>
      </c>
      <c r="C691" s="47" t="s">
        <v>16</v>
      </c>
      <c r="D691" s="47" t="s">
        <v>158</v>
      </c>
      <c r="E691" s="61">
        <v>1</v>
      </c>
      <c r="F691" s="67" t="s">
        <v>176</v>
      </c>
      <c r="G691" s="3" t="str">
        <f t="shared" si="10"/>
        <v>1</v>
      </c>
    </row>
    <row r="692" spans="1:7" x14ac:dyDescent="0.25">
      <c r="A692" s="43">
        <v>628</v>
      </c>
      <c r="C692" s="47" t="s">
        <v>16</v>
      </c>
      <c r="D692" s="47" t="s">
        <v>158</v>
      </c>
      <c r="E692" s="61">
        <v>1</v>
      </c>
      <c r="F692" s="67" t="s">
        <v>177</v>
      </c>
      <c r="G692" s="3" t="str">
        <f t="shared" si="10"/>
        <v>1</v>
      </c>
    </row>
    <row r="693" spans="1:7" x14ac:dyDescent="0.25">
      <c r="A693" s="43">
        <v>339</v>
      </c>
      <c r="C693" s="47" t="s">
        <v>16</v>
      </c>
      <c r="D693" s="47" t="s">
        <v>158</v>
      </c>
      <c r="E693" s="61">
        <v>1</v>
      </c>
      <c r="F693" s="67" t="s">
        <v>178</v>
      </c>
      <c r="G693" s="3" t="str">
        <f t="shared" si="10"/>
        <v>1</v>
      </c>
    </row>
    <row r="694" spans="1:7" x14ac:dyDescent="0.25">
      <c r="A694" s="43">
        <v>240</v>
      </c>
      <c r="C694" s="47" t="s">
        <v>16</v>
      </c>
      <c r="D694" s="47" t="s">
        <v>158</v>
      </c>
      <c r="E694" s="61">
        <v>2</v>
      </c>
      <c r="F694" s="66" t="s">
        <v>179</v>
      </c>
      <c r="G694" s="3" t="str">
        <f t="shared" si="10"/>
        <v>2</v>
      </c>
    </row>
    <row r="695" spans="1:7" x14ac:dyDescent="0.25">
      <c r="A695" s="43">
        <v>173</v>
      </c>
      <c r="C695" s="47" t="s">
        <v>16</v>
      </c>
      <c r="D695" s="47" t="s">
        <v>158</v>
      </c>
      <c r="E695" s="61">
        <v>2</v>
      </c>
      <c r="F695" s="67" t="s">
        <v>176</v>
      </c>
      <c r="G695" s="3" t="str">
        <f t="shared" si="10"/>
        <v>2</v>
      </c>
    </row>
    <row r="696" spans="1:7" x14ac:dyDescent="0.25">
      <c r="A696" s="43">
        <v>303</v>
      </c>
      <c r="C696" s="47" t="s">
        <v>16</v>
      </c>
      <c r="D696" s="47" t="s">
        <v>158</v>
      </c>
      <c r="E696" s="61">
        <v>2</v>
      </c>
      <c r="F696" s="67" t="s">
        <v>177</v>
      </c>
      <c r="G696" s="3" t="str">
        <f t="shared" si="10"/>
        <v>2</v>
      </c>
    </row>
    <row r="697" spans="1:7" x14ac:dyDescent="0.25">
      <c r="A697" s="43">
        <v>171</v>
      </c>
      <c r="C697" s="47" t="s">
        <v>16</v>
      </c>
      <c r="D697" s="47" t="s">
        <v>158</v>
      </c>
      <c r="E697" s="61">
        <v>2</v>
      </c>
      <c r="F697" s="67" t="s">
        <v>178</v>
      </c>
      <c r="G697" s="3" t="str">
        <f t="shared" si="10"/>
        <v>2</v>
      </c>
    </row>
    <row r="698" spans="1:7" x14ac:dyDescent="0.25">
      <c r="A698" s="43">
        <v>199</v>
      </c>
      <c r="C698" s="47" t="s">
        <v>16</v>
      </c>
      <c r="D698" s="47" t="s">
        <v>158</v>
      </c>
      <c r="E698" s="61" t="s">
        <v>109</v>
      </c>
      <c r="F698" s="66" t="s">
        <v>179</v>
      </c>
      <c r="G698" s="3" t="str">
        <f t="shared" si="10"/>
        <v>3+</v>
      </c>
    </row>
    <row r="699" spans="1:7" x14ac:dyDescent="0.25">
      <c r="A699" s="43">
        <v>128</v>
      </c>
      <c r="C699" s="47" t="s">
        <v>16</v>
      </c>
      <c r="D699" s="47" t="s">
        <v>158</v>
      </c>
      <c r="E699" s="61" t="s">
        <v>109</v>
      </c>
      <c r="F699" s="67" t="s">
        <v>176</v>
      </c>
      <c r="G699" s="3" t="str">
        <f t="shared" si="10"/>
        <v>3+</v>
      </c>
    </row>
    <row r="700" spans="1:7" x14ac:dyDescent="0.25">
      <c r="A700" s="43">
        <v>184</v>
      </c>
      <c r="C700" s="47" t="s">
        <v>16</v>
      </c>
      <c r="D700" s="47" t="s">
        <v>158</v>
      </c>
      <c r="E700" s="61" t="s">
        <v>109</v>
      </c>
      <c r="F700" s="67" t="s">
        <v>177</v>
      </c>
      <c r="G700" s="3" t="str">
        <f t="shared" si="10"/>
        <v>3+</v>
      </c>
    </row>
    <row r="701" spans="1:7" x14ac:dyDescent="0.25">
      <c r="A701" s="43">
        <v>72</v>
      </c>
      <c r="C701" s="47" t="s">
        <v>16</v>
      </c>
      <c r="D701" s="47" t="s">
        <v>158</v>
      </c>
      <c r="E701" s="61" t="s">
        <v>109</v>
      </c>
      <c r="F701" s="67" t="s">
        <v>178</v>
      </c>
      <c r="G701" s="3" t="str">
        <f t="shared" si="10"/>
        <v>3+</v>
      </c>
    </row>
    <row r="702" spans="1:7" x14ac:dyDescent="0.25">
      <c r="A702" s="43">
        <v>3971</v>
      </c>
      <c r="C702" s="47" t="s">
        <v>16</v>
      </c>
      <c r="D702" s="47" t="s">
        <v>158</v>
      </c>
      <c r="E702" s="61"/>
      <c r="F702" s="67" t="s">
        <v>174</v>
      </c>
      <c r="G702" s="3" t="str">
        <f t="shared" si="10"/>
        <v>Cases diagnosed prior to 2007 (no Charlson score)</v>
      </c>
    </row>
    <row r="703" spans="1:7" x14ac:dyDescent="0.25">
      <c r="A703" s="43">
        <v>7343</v>
      </c>
      <c r="C703" s="47" t="s">
        <v>16</v>
      </c>
      <c r="D703" s="47" t="s">
        <v>158</v>
      </c>
      <c r="E703" s="61"/>
      <c r="F703" s="67" t="s">
        <v>171</v>
      </c>
      <c r="G703" s="3" t="str">
        <f t="shared" si="10"/>
        <v>Cases diagnosed prior to 2007 (no Charlson score)</v>
      </c>
    </row>
    <row r="704" spans="1:7" x14ac:dyDescent="0.25">
      <c r="A704" s="43">
        <v>4355</v>
      </c>
      <c r="C704" s="63" t="s">
        <v>16</v>
      </c>
      <c r="D704" s="47" t="s">
        <v>158</v>
      </c>
      <c r="E704" s="61"/>
      <c r="F704" s="67" t="s">
        <v>178</v>
      </c>
      <c r="G704" s="3" t="str">
        <f t="shared" si="10"/>
        <v>Cases diagnosed prior to 2007 (no Charlson score)</v>
      </c>
    </row>
    <row r="705" spans="1:7" x14ac:dyDescent="0.25">
      <c r="A705" s="43">
        <v>4486</v>
      </c>
      <c r="C705" s="47" t="s">
        <v>36</v>
      </c>
      <c r="D705" s="47" t="s">
        <v>158</v>
      </c>
      <c r="E705" s="61">
        <v>0</v>
      </c>
      <c r="F705" s="66" t="s">
        <v>179</v>
      </c>
      <c r="G705" s="3" t="str">
        <f t="shared" si="10"/>
        <v>0</v>
      </c>
    </row>
    <row r="706" spans="1:7" x14ac:dyDescent="0.25">
      <c r="A706" s="43">
        <v>3591</v>
      </c>
      <c r="C706" s="47" t="s">
        <v>36</v>
      </c>
      <c r="D706" s="47" t="s">
        <v>158</v>
      </c>
      <c r="E706" s="61">
        <v>0</v>
      </c>
      <c r="F706" s="67" t="s">
        <v>176</v>
      </c>
      <c r="G706" s="3" t="str">
        <f t="shared" si="10"/>
        <v>0</v>
      </c>
    </row>
    <row r="707" spans="1:7" x14ac:dyDescent="0.25">
      <c r="A707" s="43">
        <v>8333</v>
      </c>
      <c r="C707" s="47" t="s">
        <v>36</v>
      </c>
      <c r="D707" s="47" t="s">
        <v>158</v>
      </c>
      <c r="E707" s="61">
        <v>0</v>
      </c>
      <c r="F707" s="67" t="s">
        <v>177</v>
      </c>
      <c r="G707" s="3" t="str">
        <f t="shared" ref="G707:G761" si="11">IF(ISBLANK(E707)=TRUE,"Cases diagnosed prior to 2007 (no Charlson score)",IF(E707=0,"0",IF(E707=1,"1",IF(E707=2,"2",IF(E707="3+","3+","check")))))</f>
        <v>0</v>
      </c>
    </row>
    <row r="708" spans="1:7" x14ac:dyDescent="0.25">
      <c r="A708" s="43">
        <v>6632</v>
      </c>
      <c r="C708" s="47" t="s">
        <v>36</v>
      </c>
      <c r="D708" s="47" t="s">
        <v>158</v>
      </c>
      <c r="E708" s="61">
        <v>0</v>
      </c>
      <c r="F708" s="67" t="s">
        <v>178</v>
      </c>
      <c r="G708" s="3" t="str">
        <f t="shared" si="11"/>
        <v>0</v>
      </c>
    </row>
    <row r="709" spans="1:7" x14ac:dyDescent="0.25">
      <c r="A709" s="43">
        <v>385</v>
      </c>
      <c r="C709" s="47" t="s">
        <v>36</v>
      </c>
      <c r="D709" s="47" t="s">
        <v>158</v>
      </c>
      <c r="E709" s="61">
        <v>1</v>
      </c>
      <c r="F709" s="66" t="s">
        <v>179</v>
      </c>
      <c r="G709" s="3" t="str">
        <f t="shared" si="11"/>
        <v>1</v>
      </c>
    </row>
    <row r="710" spans="1:7" x14ac:dyDescent="0.25">
      <c r="A710" s="43">
        <v>324</v>
      </c>
      <c r="C710" s="47" t="s">
        <v>36</v>
      </c>
      <c r="D710" s="47" t="s">
        <v>158</v>
      </c>
      <c r="E710" s="61">
        <v>1</v>
      </c>
      <c r="F710" s="67" t="s">
        <v>176</v>
      </c>
      <c r="G710" s="3" t="str">
        <f t="shared" si="11"/>
        <v>1</v>
      </c>
    </row>
    <row r="711" spans="1:7" x14ac:dyDescent="0.25">
      <c r="A711" s="43">
        <v>563</v>
      </c>
      <c r="C711" s="47" t="s">
        <v>36</v>
      </c>
      <c r="D711" s="47" t="s">
        <v>158</v>
      </c>
      <c r="E711" s="61">
        <v>1</v>
      </c>
      <c r="F711" s="67" t="s">
        <v>177</v>
      </c>
      <c r="G711" s="3" t="str">
        <f t="shared" si="11"/>
        <v>1</v>
      </c>
    </row>
    <row r="712" spans="1:7" x14ac:dyDescent="0.25">
      <c r="A712" s="43">
        <v>290</v>
      </c>
      <c r="C712" s="47" t="s">
        <v>36</v>
      </c>
      <c r="D712" s="47" t="s">
        <v>158</v>
      </c>
      <c r="E712" s="61">
        <v>1</v>
      </c>
      <c r="F712" s="67" t="s">
        <v>178</v>
      </c>
      <c r="G712" s="3" t="str">
        <f t="shared" si="11"/>
        <v>1</v>
      </c>
    </row>
    <row r="713" spans="1:7" x14ac:dyDescent="0.25">
      <c r="A713" s="43">
        <v>217</v>
      </c>
      <c r="C713" s="47" t="s">
        <v>36</v>
      </c>
      <c r="D713" s="47" t="s">
        <v>158</v>
      </c>
      <c r="E713" s="61">
        <v>2</v>
      </c>
      <c r="F713" s="66" t="s">
        <v>179</v>
      </c>
      <c r="G713" s="3" t="str">
        <f t="shared" si="11"/>
        <v>2</v>
      </c>
    </row>
    <row r="714" spans="1:7" x14ac:dyDescent="0.25">
      <c r="A714" s="43">
        <v>155</v>
      </c>
      <c r="C714" s="47" t="s">
        <v>36</v>
      </c>
      <c r="D714" s="47" t="s">
        <v>158</v>
      </c>
      <c r="E714" s="61">
        <v>2</v>
      </c>
      <c r="F714" s="67" t="s">
        <v>176</v>
      </c>
      <c r="G714" s="3" t="str">
        <f t="shared" si="11"/>
        <v>2</v>
      </c>
    </row>
    <row r="715" spans="1:7" x14ac:dyDescent="0.25">
      <c r="A715" s="43">
        <v>270</v>
      </c>
      <c r="C715" s="47" t="s">
        <v>36</v>
      </c>
      <c r="D715" s="47" t="s">
        <v>158</v>
      </c>
      <c r="E715" s="61">
        <v>2</v>
      </c>
      <c r="F715" s="67" t="s">
        <v>177</v>
      </c>
      <c r="G715" s="3" t="str">
        <f t="shared" si="11"/>
        <v>2</v>
      </c>
    </row>
    <row r="716" spans="1:7" x14ac:dyDescent="0.25">
      <c r="A716" s="43">
        <v>143</v>
      </c>
      <c r="C716" s="47" t="s">
        <v>36</v>
      </c>
      <c r="D716" s="47" t="s">
        <v>158</v>
      </c>
      <c r="E716" s="61">
        <v>2</v>
      </c>
      <c r="F716" s="67" t="s">
        <v>178</v>
      </c>
      <c r="G716" s="3" t="str">
        <f t="shared" si="11"/>
        <v>2</v>
      </c>
    </row>
    <row r="717" spans="1:7" x14ac:dyDescent="0.25">
      <c r="A717" s="43">
        <v>192</v>
      </c>
      <c r="C717" s="47" t="s">
        <v>36</v>
      </c>
      <c r="D717" s="47" t="s">
        <v>158</v>
      </c>
      <c r="E717" s="61" t="s">
        <v>109</v>
      </c>
      <c r="F717" s="66" t="s">
        <v>179</v>
      </c>
      <c r="G717" s="3" t="str">
        <f t="shared" si="11"/>
        <v>3+</v>
      </c>
    </row>
    <row r="718" spans="1:7" x14ac:dyDescent="0.25">
      <c r="A718" s="43">
        <v>119</v>
      </c>
      <c r="C718" s="47" t="s">
        <v>36</v>
      </c>
      <c r="D718" s="47" t="s">
        <v>158</v>
      </c>
      <c r="E718" s="61" t="s">
        <v>109</v>
      </c>
      <c r="F718" s="67" t="s">
        <v>176</v>
      </c>
      <c r="G718" s="3" t="str">
        <f t="shared" si="11"/>
        <v>3+</v>
      </c>
    </row>
    <row r="719" spans="1:7" x14ac:dyDescent="0.25">
      <c r="A719" s="43">
        <v>170</v>
      </c>
      <c r="C719" s="47" t="s">
        <v>36</v>
      </c>
      <c r="D719" s="47" t="s">
        <v>158</v>
      </c>
      <c r="E719" s="61" t="s">
        <v>109</v>
      </c>
      <c r="F719" s="67" t="s">
        <v>177</v>
      </c>
      <c r="G719" s="3" t="str">
        <f t="shared" si="11"/>
        <v>3+</v>
      </c>
    </row>
    <row r="720" spans="1:7" x14ac:dyDescent="0.25">
      <c r="A720" s="43">
        <v>76</v>
      </c>
      <c r="C720" s="47" t="s">
        <v>36</v>
      </c>
      <c r="D720" s="47" t="s">
        <v>158</v>
      </c>
      <c r="E720" s="61" t="s">
        <v>109</v>
      </c>
      <c r="F720" s="67" t="s">
        <v>178</v>
      </c>
      <c r="G720" s="3" t="str">
        <f t="shared" si="11"/>
        <v>3+</v>
      </c>
    </row>
    <row r="721" spans="1:7" x14ac:dyDescent="0.25">
      <c r="A721" s="43">
        <v>3732</v>
      </c>
      <c r="C721" s="47" t="s">
        <v>36</v>
      </c>
      <c r="D721" s="47" t="s">
        <v>158</v>
      </c>
      <c r="E721" s="61"/>
      <c r="F721" s="67" t="s">
        <v>174</v>
      </c>
      <c r="G721" s="3" t="str">
        <f t="shared" si="11"/>
        <v>Cases diagnosed prior to 2007 (no Charlson score)</v>
      </c>
    </row>
    <row r="722" spans="1:7" x14ac:dyDescent="0.25">
      <c r="A722" s="43">
        <v>7076</v>
      </c>
      <c r="C722" s="47" t="s">
        <v>36</v>
      </c>
      <c r="D722" s="47" t="s">
        <v>158</v>
      </c>
      <c r="E722" s="61"/>
      <c r="F722" s="67" t="s">
        <v>171</v>
      </c>
      <c r="G722" s="3" t="str">
        <f t="shared" si="11"/>
        <v>Cases diagnosed prior to 2007 (no Charlson score)</v>
      </c>
    </row>
    <row r="723" spans="1:7" x14ac:dyDescent="0.25">
      <c r="A723" s="43">
        <v>4424</v>
      </c>
      <c r="C723" s="63" t="s">
        <v>36</v>
      </c>
      <c r="D723" s="47" t="s">
        <v>158</v>
      </c>
      <c r="E723" s="61"/>
      <c r="F723" s="67" t="s">
        <v>178</v>
      </c>
      <c r="G723" s="3" t="str">
        <f t="shared" si="11"/>
        <v>Cases diagnosed prior to 2007 (no Charlson score)</v>
      </c>
    </row>
    <row r="724" spans="1:7" x14ac:dyDescent="0.25">
      <c r="A724" s="43">
        <v>1171</v>
      </c>
      <c r="C724" s="47" t="s">
        <v>106</v>
      </c>
      <c r="D724" s="47" t="s">
        <v>158</v>
      </c>
      <c r="E724" s="61">
        <v>0</v>
      </c>
      <c r="F724" s="66" t="s">
        <v>179</v>
      </c>
      <c r="G724" s="3" t="str">
        <f t="shared" si="11"/>
        <v>0</v>
      </c>
    </row>
    <row r="725" spans="1:7" x14ac:dyDescent="0.25">
      <c r="A725" s="43">
        <v>958</v>
      </c>
      <c r="C725" s="47" t="s">
        <v>106</v>
      </c>
      <c r="D725" s="47" t="s">
        <v>158</v>
      </c>
      <c r="E725" s="61">
        <v>0</v>
      </c>
      <c r="F725" s="67" t="s">
        <v>176</v>
      </c>
      <c r="G725" s="3" t="str">
        <f t="shared" si="11"/>
        <v>0</v>
      </c>
    </row>
    <row r="726" spans="1:7" x14ac:dyDescent="0.25">
      <c r="A726" s="43">
        <v>2027</v>
      </c>
      <c r="C726" s="47" t="s">
        <v>106</v>
      </c>
      <c r="D726" s="47" t="s">
        <v>158</v>
      </c>
      <c r="E726" s="61">
        <v>0</v>
      </c>
      <c r="F726" s="67" t="s">
        <v>177</v>
      </c>
      <c r="G726" s="3" t="str">
        <f t="shared" si="11"/>
        <v>0</v>
      </c>
    </row>
    <row r="727" spans="1:7" x14ac:dyDescent="0.25">
      <c r="A727" s="43">
        <v>1806</v>
      </c>
      <c r="C727" s="47" t="s">
        <v>106</v>
      </c>
      <c r="D727" s="47" t="s">
        <v>158</v>
      </c>
      <c r="E727" s="61">
        <v>0</v>
      </c>
      <c r="F727" s="67" t="s">
        <v>178</v>
      </c>
      <c r="G727" s="3" t="str">
        <f t="shared" si="11"/>
        <v>0</v>
      </c>
    </row>
    <row r="728" spans="1:7" x14ac:dyDescent="0.25">
      <c r="A728" s="43">
        <v>139</v>
      </c>
      <c r="C728" s="47" t="s">
        <v>106</v>
      </c>
      <c r="D728" s="47" t="s">
        <v>158</v>
      </c>
      <c r="E728" s="61">
        <v>1</v>
      </c>
      <c r="F728" s="66" t="s">
        <v>179</v>
      </c>
      <c r="G728" s="3" t="str">
        <f t="shared" si="11"/>
        <v>1</v>
      </c>
    </row>
    <row r="729" spans="1:7" x14ac:dyDescent="0.25">
      <c r="A729" s="43">
        <v>93</v>
      </c>
      <c r="C729" s="47" t="s">
        <v>106</v>
      </c>
      <c r="D729" s="47" t="s">
        <v>158</v>
      </c>
      <c r="E729" s="61">
        <v>1</v>
      </c>
      <c r="F729" s="67" t="s">
        <v>176</v>
      </c>
      <c r="G729" s="3" t="str">
        <f t="shared" si="11"/>
        <v>1</v>
      </c>
    </row>
    <row r="730" spans="1:7" x14ac:dyDescent="0.25">
      <c r="A730" s="43">
        <v>178</v>
      </c>
      <c r="C730" s="47" t="s">
        <v>106</v>
      </c>
      <c r="D730" s="47" t="s">
        <v>158</v>
      </c>
      <c r="E730" s="61">
        <v>1</v>
      </c>
      <c r="F730" s="67" t="s">
        <v>177</v>
      </c>
      <c r="G730" s="3" t="str">
        <f t="shared" si="11"/>
        <v>1</v>
      </c>
    </row>
    <row r="731" spans="1:7" x14ac:dyDescent="0.25">
      <c r="A731" s="43">
        <v>83</v>
      </c>
      <c r="C731" s="47" t="s">
        <v>106</v>
      </c>
      <c r="D731" s="47" t="s">
        <v>158</v>
      </c>
      <c r="E731" s="61">
        <v>1</v>
      </c>
      <c r="F731" s="67" t="s">
        <v>178</v>
      </c>
      <c r="G731" s="3" t="str">
        <f t="shared" si="11"/>
        <v>1</v>
      </c>
    </row>
    <row r="732" spans="1:7" x14ac:dyDescent="0.25">
      <c r="A732" s="43">
        <v>63</v>
      </c>
      <c r="C732" s="47" t="s">
        <v>106</v>
      </c>
      <c r="D732" s="47" t="s">
        <v>158</v>
      </c>
      <c r="E732" s="61">
        <v>2</v>
      </c>
      <c r="F732" s="66" t="s">
        <v>179</v>
      </c>
      <c r="G732" s="3" t="str">
        <f t="shared" si="11"/>
        <v>2</v>
      </c>
    </row>
    <row r="733" spans="1:7" x14ac:dyDescent="0.25">
      <c r="A733" s="43">
        <v>55</v>
      </c>
      <c r="C733" s="47" t="s">
        <v>106</v>
      </c>
      <c r="D733" s="47" t="s">
        <v>158</v>
      </c>
      <c r="E733" s="61">
        <v>2</v>
      </c>
      <c r="F733" s="67" t="s">
        <v>176</v>
      </c>
      <c r="G733" s="3" t="str">
        <f t="shared" si="11"/>
        <v>2</v>
      </c>
    </row>
    <row r="734" spans="1:7" x14ac:dyDescent="0.25">
      <c r="A734" s="43">
        <v>66</v>
      </c>
      <c r="C734" s="47" t="s">
        <v>106</v>
      </c>
      <c r="D734" s="47" t="s">
        <v>158</v>
      </c>
      <c r="E734" s="61">
        <v>2</v>
      </c>
      <c r="F734" s="67" t="s">
        <v>177</v>
      </c>
      <c r="G734" s="3" t="str">
        <f t="shared" si="11"/>
        <v>2</v>
      </c>
    </row>
    <row r="735" spans="1:7" x14ac:dyDescent="0.25">
      <c r="A735" s="43">
        <v>48</v>
      </c>
      <c r="C735" s="47" t="s">
        <v>106</v>
      </c>
      <c r="D735" s="47" t="s">
        <v>158</v>
      </c>
      <c r="E735" s="61">
        <v>2</v>
      </c>
      <c r="F735" s="67" t="s">
        <v>178</v>
      </c>
      <c r="G735" s="3" t="str">
        <f t="shared" si="11"/>
        <v>2</v>
      </c>
    </row>
    <row r="736" spans="1:7" x14ac:dyDescent="0.25">
      <c r="A736" s="43">
        <v>50</v>
      </c>
      <c r="C736" s="47" t="s">
        <v>106</v>
      </c>
      <c r="D736" s="47" t="s">
        <v>158</v>
      </c>
      <c r="E736" s="61" t="s">
        <v>109</v>
      </c>
      <c r="F736" s="66" t="s">
        <v>179</v>
      </c>
      <c r="G736" s="3" t="str">
        <f t="shared" si="11"/>
        <v>3+</v>
      </c>
    </row>
    <row r="737" spans="1:7" x14ac:dyDescent="0.25">
      <c r="A737" s="43">
        <v>25</v>
      </c>
      <c r="C737" s="47" t="s">
        <v>106</v>
      </c>
      <c r="D737" s="47" t="s">
        <v>158</v>
      </c>
      <c r="E737" s="61" t="s">
        <v>109</v>
      </c>
      <c r="F737" s="67" t="s">
        <v>176</v>
      </c>
      <c r="G737" s="3" t="str">
        <f t="shared" si="11"/>
        <v>3+</v>
      </c>
    </row>
    <row r="738" spans="1:7" x14ac:dyDescent="0.25">
      <c r="A738" s="43">
        <v>39</v>
      </c>
      <c r="C738" s="47" t="s">
        <v>106</v>
      </c>
      <c r="D738" s="47" t="s">
        <v>158</v>
      </c>
      <c r="E738" s="61" t="s">
        <v>109</v>
      </c>
      <c r="F738" s="67" t="s">
        <v>177</v>
      </c>
      <c r="G738" s="3" t="str">
        <f t="shared" si="11"/>
        <v>3+</v>
      </c>
    </row>
    <row r="739" spans="1:7" x14ac:dyDescent="0.25">
      <c r="A739" s="43">
        <v>16</v>
      </c>
      <c r="C739" s="47" t="s">
        <v>106</v>
      </c>
      <c r="D739" s="47" t="s">
        <v>158</v>
      </c>
      <c r="E739" s="61" t="s">
        <v>109</v>
      </c>
      <c r="F739" s="67" t="s">
        <v>178</v>
      </c>
      <c r="G739" s="3" t="str">
        <f t="shared" si="11"/>
        <v>3+</v>
      </c>
    </row>
    <row r="740" spans="1:7" x14ac:dyDescent="0.25">
      <c r="A740" s="43">
        <v>919</v>
      </c>
      <c r="C740" s="47" t="s">
        <v>106</v>
      </c>
      <c r="D740" s="47" t="s">
        <v>158</v>
      </c>
      <c r="E740" s="61"/>
      <c r="F740" s="67" t="s">
        <v>174</v>
      </c>
      <c r="G740" s="3" t="str">
        <f t="shared" si="11"/>
        <v>Cases diagnosed prior to 2007 (no Charlson score)</v>
      </c>
    </row>
    <row r="741" spans="1:7" x14ac:dyDescent="0.25">
      <c r="A741" s="43">
        <v>1551</v>
      </c>
      <c r="C741" s="47" t="s">
        <v>106</v>
      </c>
      <c r="D741" s="47" t="s">
        <v>158</v>
      </c>
      <c r="E741" s="61"/>
      <c r="F741" s="67" t="s">
        <v>171</v>
      </c>
      <c r="G741" s="3" t="str">
        <f t="shared" si="11"/>
        <v>Cases diagnosed prior to 2007 (no Charlson score)</v>
      </c>
    </row>
    <row r="742" spans="1:7" x14ac:dyDescent="0.25">
      <c r="A742" s="43">
        <v>874</v>
      </c>
      <c r="C742" s="63" t="s">
        <v>106</v>
      </c>
      <c r="D742" s="47" t="s">
        <v>158</v>
      </c>
      <c r="E742" s="61"/>
      <c r="F742" s="67" t="s">
        <v>178</v>
      </c>
      <c r="G742" s="3" t="str">
        <f t="shared" si="11"/>
        <v>Cases diagnosed prior to 2007 (no Charlson score)</v>
      </c>
    </row>
    <row r="743" spans="1:7" x14ac:dyDescent="0.25">
      <c r="A743" s="43">
        <v>23646</v>
      </c>
      <c r="C743" s="47" t="s">
        <v>158</v>
      </c>
      <c r="D743" s="47" t="s">
        <v>158</v>
      </c>
      <c r="E743" s="61">
        <v>0</v>
      </c>
      <c r="F743" s="67">
        <v>0</v>
      </c>
      <c r="G743" s="3" t="str">
        <f t="shared" si="11"/>
        <v>0</v>
      </c>
    </row>
    <row r="744" spans="1:7" x14ac:dyDescent="0.25">
      <c r="A744" s="43">
        <v>18985</v>
      </c>
      <c r="C744" s="47" t="s">
        <v>158</v>
      </c>
      <c r="D744" s="47" t="s">
        <v>158</v>
      </c>
      <c r="E744" s="61">
        <v>0</v>
      </c>
      <c r="F744" s="67">
        <v>1</v>
      </c>
      <c r="G744" s="3" t="str">
        <f t="shared" si="11"/>
        <v>0</v>
      </c>
    </row>
    <row r="745" spans="1:7" x14ac:dyDescent="0.25">
      <c r="A745" s="43">
        <v>45146</v>
      </c>
      <c r="C745" s="47" t="s">
        <v>158</v>
      </c>
      <c r="D745" s="47" t="s">
        <v>158</v>
      </c>
      <c r="E745" s="61">
        <v>0</v>
      </c>
      <c r="F745" s="67" t="s">
        <v>177</v>
      </c>
      <c r="G745" s="3" t="str">
        <f t="shared" si="11"/>
        <v>0</v>
      </c>
    </row>
    <row r="746" spans="1:7" x14ac:dyDescent="0.25">
      <c r="A746" s="43">
        <v>35729</v>
      </c>
      <c r="C746" s="47" t="s">
        <v>158</v>
      </c>
      <c r="D746" s="47" t="s">
        <v>158</v>
      </c>
      <c r="E746" s="62">
        <v>0</v>
      </c>
      <c r="F746" s="67" t="s">
        <v>178</v>
      </c>
      <c r="G746" s="3" t="str">
        <f t="shared" si="11"/>
        <v>0</v>
      </c>
    </row>
    <row r="747" spans="1:7" x14ac:dyDescent="0.25">
      <c r="A747" s="43">
        <v>2418</v>
      </c>
      <c r="C747" s="47" t="s">
        <v>158</v>
      </c>
      <c r="D747" s="47" t="s">
        <v>158</v>
      </c>
      <c r="E747" s="61">
        <v>1</v>
      </c>
      <c r="F747" s="67">
        <v>0</v>
      </c>
      <c r="G747" s="3" t="str">
        <f t="shared" si="11"/>
        <v>1</v>
      </c>
    </row>
    <row r="748" spans="1:7" x14ac:dyDescent="0.25">
      <c r="A748" s="43">
        <v>1892</v>
      </c>
      <c r="C748" s="47" t="s">
        <v>158</v>
      </c>
      <c r="D748" s="47" t="s">
        <v>158</v>
      </c>
      <c r="E748" s="61">
        <v>1</v>
      </c>
      <c r="F748" s="67">
        <v>1</v>
      </c>
      <c r="G748" s="3" t="str">
        <f t="shared" si="11"/>
        <v>1</v>
      </c>
    </row>
    <row r="749" spans="1:7" x14ac:dyDescent="0.25">
      <c r="A749" s="43">
        <v>3349</v>
      </c>
      <c r="C749" s="47" t="s">
        <v>158</v>
      </c>
      <c r="D749" s="47" t="s">
        <v>158</v>
      </c>
      <c r="E749" s="61">
        <v>1</v>
      </c>
      <c r="F749" s="67" t="s">
        <v>177</v>
      </c>
      <c r="G749" s="3" t="str">
        <f t="shared" si="11"/>
        <v>1</v>
      </c>
    </row>
    <row r="750" spans="1:7" x14ac:dyDescent="0.25">
      <c r="A750" s="43">
        <v>1758</v>
      </c>
      <c r="C750" s="47" t="s">
        <v>158</v>
      </c>
      <c r="D750" s="47" t="s">
        <v>158</v>
      </c>
      <c r="E750" s="62">
        <v>1</v>
      </c>
      <c r="F750" s="67" t="s">
        <v>178</v>
      </c>
      <c r="G750" s="3" t="str">
        <f t="shared" si="11"/>
        <v>1</v>
      </c>
    </row>
    <row r="751" spans="1:7" x14ac:dyDescent="0.25">
      <c r="A751" s="43">
        <v>1301</v>
      </c>
      <c r="C751" s="47" t="s">
        <v>158</v>
      </c>
      <c r="D751" s="47" t="s">
        <v>158</v>
      </c>
      <c r="E751" s="61">
        <v>2</v>
      </c>
      <c r="F751" s="67">
        <v>0</v>
      </c>
      <c r="G751" s="3" t="str">
        <f t="shared" si="11"/>
        <v>2</v>
      </c>
    </row>
    <row r="752" spans="1:7" x14ac:dyDescent="0.25">
      <c r="A752" s="43">
        <v>911</v>
      </c>
      <c r="C752" s="47" t="s">
        <v>158</v>
      </c>
      <c r="D752" s="47" t="s">
        <v>158</v>
      </c>
      <c r="E752" s="61">
        <v>2</v>
      </c>
      <c r="F752" s="67">
        <v>1</v>
      </c>
      <c r="G752" s="3" t="str">
        <f t="shared" si="11"/>
        <v>2</v>
      </c>
    </row>
    <row r="753" spans="1:7" x14ac:dyDescent="0.25">
      <c r="A753" s="43">
        <v>1545</v>
      </c>
      <c r="C753" s="47" t="s">
        <v>158</v>
      </c>
      <c r="D753" s="47" t="s">
        <v>158</v>
      </c>
      <c r="E753" s="61">
        <v>2</v>
      </c>
      <c r="F753" s="67" t="s">
        <v>177</v>
      </c>
      <c r="G753" s="3" t="str">
        <f t="shared" si="11"/>
        <v>2</v>
      </c>
    </row>
    <row r="754" spans="1:7" x14ac:dyDescent="0.25">
      <c r="A754" s="43">
        <v>813</v>
      </c>
      <c r="C754" s="47" t="s">
        <v>158</v>
      </c>
      <c r="D754" s="47" t="s">
        <v>158</v>
      </c>
      <c r="E754" s="62">
        <v>2</v>
      </c>
      <c r="F754" s="67" t="s">
        <v>178</v>
      </c>
      <c r="G754" s="3" t="str">
        <f t="shared" si="11"/>
        <v>2</v>
      </c>
    </row>
    <row r="755" spans="1:7" x14ac:dyDescent="0.25">
      <c r="A755" s="43">
        <v>1100</v>
      </c>
      <c r="C755" s="47" t="s">
        <v>158</v>
      </c>
      <c r="D755" s="47" t="s">
        <v>158</v>
      </c>
      <c r="E755" s="61" t="s">
        <v>109</v>
      </c>
      <c r="F755" s="67">
        <v>0</v>
      </c>
      <c r="G755" s="3" t="str">
        <f t="shared" si="11"/>
        <v>3+</v>
      </c>
    </row>
    <row r="756" spans="1:7" x14ac:dyDescent="0.25">
      <c r="A756" s="43">
        <v>677</v>
      </c>
      <c r="C756" s="47" t="s">
        <v>158</v>
      </c>
      <c r="D756" s="47" t="s">
        <v>158</v>
      </c>
      <c r="E756" s="61" t="s">
        <v>109</v>
      </c>
      <c r="F756" s="67">
        <v>1</v>
      </c>
      <c r="G756" s="3" t="str">
        <f t="shared" si="11"/>
        <v>3+</v>
      </c>
    </row>
    <row r="757" spans="1:7" x14ac:dyDescent="0.25">
      <c r="A757" s="43">
        <v>969</v>
      </c>
      <c r="C757" s="47" t="s">
        <v>158</v>
      </c>
      <c r="D757" s="47" t="s">
        <v>158</v>
      </c>
      <c r="E757" s="61" t="s">
        <v>109</v>
      </c>
      <c r="F757" s="67" t="s">
        <v>177</v>
      </c>
      <c r="G757" s="3" t="str">
        <f t="shared" si="11"/>
        <v>3+</v>
      </c>
    </row>
    <row r="758" spans="1:7" x14ac:dyDescent="0.25">
      <c r="A758" s="43">
        <v>379</v>
      </c>
      <c r="C758" s="47" t="s">
        <v>158</v>
      </c>
      <c r="D758" s="47" t="s">
        <v>158</v>
      </c>
      <c r="E758" s="62" t="s">
        <v>109</v>
      </c>
      <c r="F758" s="67" t="s">
        <v>178</v>
      </c>
      <c r="G758" s="3" t="str">
        <f t="shared" si="11"/>
        <v>3+</v>
      </c>
    </row>
    <row r="759" spans="1:7" x14ac:dyDescent="0.25">
      <c r="A759" s="43">
        <v>19606</v>
      </c>
      <c r="C759" s="47" t="s">
        <v>158</v>
      </c>
      <c r="D759" s="47" t="s">
        <v>158</v>
      </c>
      <c r="E759" s="61"/>
      <c r="F759" s="67" t="s">
        <v>178</v>
      </c>
      <c r="G759" s="3" t="str">
        <f t="shared" si="11"/>
        <v>Cases diagnosed prior to 2007 (no Charlson score)</v>
      </c>
    </row>
    <row r="760" spans="1:7" x14ac:dyDescent="0.25">
      <c r="A760" s="43">
        <v>36101</v>
      </c>
      <c r="C760" s="47" t="s">
        <v>158</v>
      </c>
      <c r="D760" s="47" t="s">
        <v>158</v>
      </c>
      <c r="E760" s="61"/>
      <c r="F760" s="67" t="s">
        <v>174</v>
      </c>
      <c r="G760" s="3" t="str">
        <f t="shared" si="11"/>
        <v>Cases diagnosed prior to 2007 (no Charlson score)</v>
      </c>
    </row>
    <row r="761" spans="1:7" x14ac:dyDescent="0.25">
      <c r="A761" s="43">
        <v>23124</v>
      </c>
      <c r="C761" s="47" t="s">
        <v>158</v>
      </c>
      <c r="D761" s="47" t="s">
        <v>158</v>
      </c>
      <c r="E761" s="62"/>
      <c r="F761" s="67" t="s">
        <v>171</v>
      </c>
      <c r="G761" s="3" t="str">
        <f t="shared" si="11"/>
        <v>Cases diagnosed prior to 2007 (no Charlson score)</v>
      </c>
    </row>
  </sheetData>
  <autoFilter ref="A1:G761"/>
  <pageMargins left="0.7" right="0.7" top="0.75" bottom="0.75" header="0.3" footer="0.3"/>
  <pageSetup paperSize="9" orientation="portrait" r:id="rId2"/>
  <ignoredErrors>
    <ignoredError sqref="F762:F1048576" twoDigitTextYea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S316"/>
  <sheetViews>
    <sheetView workbookViewId="0">
      <selection activeCell="G1" sqref="G1"/>
    </sheetView>
  </sheetViews>
  <sheetFormatPr defaultRowHeight="15" x14ac:dyDescent="0.25"/>
  <cols>
    <col min="4" max="4" width="16.140625" customWidth="1"/>
    <col min="13" max="13" width="49.28515625" customWidth="1"/>
    <col min="14" max="14" width="16.28515625" bestFit="1" customWidth="1"/>
    <col min="15" max="15" width="6" customWidth="1"/>
    <col min="16" max="17" width="5" customWidth="1"/>
    <col min="18" max="18" width="45.5703125" bestFit="1" customWidth="1"/>
    <col min="19" max="19" width="11.28515625" bestFit="1" customWidth="1"/>
  </cols>
  <sheetData>
    <row r="1" spans="1:19" x14ac:dyDescent="0.25">
      <c r="A1" s="14" t="s">
        <v>185</v>
      </c>
      <c r="B1" s="14" t="s">
        <v>189</v>
      </c>
      <c r="C1" t="s">
        <v>163</v>
      </c>
      <c r="D1" s="14" t="s">
        <v>201</v>
      </c>
      <c r="E1" t="s">
        <v>173</v>
      </c>
      <c r="F1" s="3" t="s">
        <v>162</v>
      </c>
      <c r="M1" s="10" t="s">
        <v>175</v>
      </c>
      <c r="N1" s="10" t="s">
        <v>161</v>
      </c>
    </row>
    <row r="2" spans="1:19" x14ac:dyDescent="0.25">
      <c r="A2" s="14" t="s">
        <v>12</v>
      </c>
      <c r="B2" s="14" t="s">
        <v>189</v>
      </c>
      <c r="C2" s="14">
        <v>0</v>
      </c>
      <c r="D2" t="s">
        <v>209</v>
      </c>
      <c r="E2" s="4">
        <v>420</v>
      </c>
      <c r="F2" s="3" t="str">
        <f>IF(ISBLANK(C2)=TRUE,"Cases diagnosed prior to 2007 (no Charlson score)",IF(C2=0,"0",IF(C2=1,"1",IF(C2=2,"2",IF(C2="3+","3+","check")))))</f>
        <v>0</v>
      </c>
      <c r="M2" s="10" t="s">
        <v>117</v>
      </c>
      <c r="N2" t="s">
        <v>179</v>
      </c>
      <c r="O2" t="s">
        <v>176</v>
      </c>
      <c r="P2" t="s">
        <v>198</v>
      </c>
      <c r="Q2" t="s">
        <v>109</v>
      </c>
      <c r="R2" t="s">
        <v>182</v>
      </c>
      <c r="S2" t="s">
        <v>119</v>
      </c>
    </row>
    <row r="3" spans="1:19" x14ac:dyDescent="0.25">
      <c r="A3" s="14" t="s">
        <v>12</v>
      </c>
      <c r="B3" s="14" t="s">
        <v>189</v>
      </c>
      <c r="C3" s="14">
        <v>1</v>
      </c>
      <c r="D3" t="s">
        <v>209</v>
      </c>
      <c r="E3" s="4">
        <v>58</v>
      </c>
      <c r="F3" s="3" t="str">
        <f t="shared" ref="F3:F66" si="0">IF(ISBLANK(C3)=TRUE,"Cases diagnosed prior to 2007 (no Charlson score)",IF(C3=0,"0",IF(C3=1,"1",IF(C3=2,"2",IF(C3="3+","3+","check")))))</f>
        <v>1</v>
      </c>
      <c r="M3" s="37" t="s">
        <v>209</v>
      </c>
      <c r="N3" s="4">
        <v>5382</v>
      </c>
      <c r="O3" s="4">
        <v>626</v>
      </c>
      <c r="P3" s="4">
        <v>388</v>
      </c>
      <c r="Q3" s="4">
        <v>260</v>
      </c>
      <c r="R3" s="4">
        <v>4518</v>
      </c>
      <c r="S3" s="4">
        <v>11174</v>
      </c>
    </row>
    <row r="4" spans="1:19" x14ac:dyDescent="0.25">
      <c r="A4" s="14" t="s">
        <v>12</v>
      </c>
      <c r="B4" s="14" t="s">
        <v>189</v>
      </c>
      <c r="C4" s="14">
        <v>2</v>
      </c>
      <c r="D4" t="s">
        <v>209</v>
      </c>
      <c r="E4" s="4">
        <v>32</v>
      </c>
      <c r="F4" s="3" t="str">
        <f t="shared" si="0"/>
        <v>2</v>
      </c>
      <c r="M4" s="37" t="s">
        <v>206</v>
      </c>
      <c r="N4" s="4">
        <v>1245</v>
      </c>
      <c r="O4" s="4">
        <v>46</v>
      </c>
      <c r="P4" s="4">
        <v>22</v>
      </c>
      <c r="Q4" s="4">
        <v>12</v>
      </c>
      <c r="R4" s="4">
        <v>866</v>
      </c>
      <c r="S4" s="4">
        <v>2191</v>
      </c>
    </row>
    <row r="5" spans="1:19" x14ac:dyDescent="0.25">
      <c r="A5" s="14" t="s">
        <v>12</v>
      </c>
      <c r="B5" s="14" t="s">
        <v>189</v>
      </c>
      <c r="C5" s="14" t="s">
        <v>109</v>
      </c>
      <c r="D5" t="s">
        <v>209</v>
      </c>
      <c r="E5" s="4">
        <v>21</v>
      </c>
      <c r="F5" s="3" t="str">
        <f t="shared" si="0"/>
        <v>3+</v>
      </c>
      <c r="M5" s="37" t="s">
        <v>208</v>
      </c>
      <c r="N5" s="4">
        <v>61164</v>
      </c>
      <c r="O5" s="4">
        <v>3142</v>
      </c>
      <c r="P5" s="4">
        <v>1284</v>
      </c>
      <c r="Q5" s="4">
        <v>744</v>
      </c>
      <c r="R5" s="4">
        <v>48788</v>
      </c>
      <c r="S5" s="4">
        <v>115122</v>
      </c>
    </row>
    <row r="6" spans="1:19" x14ac:dyDescent="0.25">
      <c r="A6" s="70" t="s">
        <v>12</v>
      </c>
      <c r="B6" s="14" t="s">
        <v>189</v>
      </c>
      <c r="C6" s="14"/>
      <c r="D6" t="s">
        <v>209</v>
      </c>
      <c r="E6" s="4">
        <v>390</v>
      </c>
      <c r="F6" s="3" t="str">
        <f t="shared" si="0"/>
        <v>Cases diagnosed prior to 2007 (no Charlson score)</v>
      </c>
      <c r="M6" s="37" t="s">
        <v>219</v>
      </c>
      <c r="N6" s="4">
        <v>1726</v>
      </c>
      <c r="O6" s="4">
        <v>49</v>
      </c>
      <c r="P6" s="4">
        <v>21</v>
      </c>
      <c r="Q6" s="4">
        <v>13</v>
      </c>
      <c r="R6" s="4">
        <v>1804</v>
      </c>
      <c r="S6" s="4">
        <v>3613</v>
      </c>
    </row>
    <row r="7" spans="1:19" x14ac:dyDescent="0.25">
      <c r="A7" s="14" t="s">
        <v>8</v>
      </c>
      <c r="B7" s="14" t="s">
        <v>189</v>
      </c>
      <c r="C7" s="14">
        <v>0</v>
      </c>
      <c r="D7" t="s">
        <v>209</v>
      </c>
      <c r="E7" s="4">
        <v>432</v>
      </c>
      <c r="F7" s="3" t="str">
        <f t="shared" si="0"/>
        <v>0</v>
      </c>
      <c r="M7" s="37" t="s">
        <v>204</v>
      </c>
      <c r="N7" s="4">
        <v>26636</v>
      </c>
      <c r="O7" s="4">
        <v>2402</v>
      </c>
      <c r="P7" s="4">
        <v>1214</v>
      </c>
      <c r="Q7" s="4">
        <v>820</v>
      </c>
      <c r="R7" s="4">
        <v>15194</v>
      </c>
      <c r="S7" s="4">
        <v>46266</v>
      </c>
    </row>
    <row r="8" spans="1:19" x14ac:dyDescent="0.25">
      <c r="A8" s="14" t="s">
        <v>8</v>
      </c>
      <c r="B8" s="14" t="s">
        <v>189</v>
      </c>
      <c r="C8" s="14">
        <v>1</v>
      </c>
      <c r="D8" t="s">
        <v>209</v>
      </c>
      <c r="E8" s="4">
        <v>62</v>
      </c>
      <c r="F8" s="3" t="str">
        <f t="shared" si="0"/>
        <v>1</v>
      </c>
      <c r="M8" s="37" t="s">
        <v>211</v>
      </c>
      <c r="N8" s="4">
        <v>4339</v>
      </c>
      <c r="O8" s="4">
        <v>323</v>
      </c>
      <c r="P8" s="4">
        <v>143</v>
      </c>
      <c r="Q8" s="4">
        <v>66</v>
      </c>
      <c r="R8" s="4">
        <v>2906</v>
      </c>
      <c r="S8" s="4">
        <v>7777</v>
      </c>
    </row>
    <row r="9" spans="1:19" x14ac:dyDescent="0.25">
      <c r="A9" s="14" t="s">
        <v>8</v>
      </c>
      <c r="B9" s="14" t="s">
        <v>189</v>
      </c>
      <c r="C9" s="14">
        <v>2</v>
      </c>
      <c r="D9" t="s">
        <v>209</v>
      </c>
      <c r="E9" s="4">
        <v>34</v>
      </c>
      <c r="F9" s="3" t="str">
        <f t="shared" si="0"/>
        <v>2</v>
      </c>
      <c r="M9" s="37" t="s">
        <v>226</v>
      </c>
      <c r="N9" s="4">
        <v>286</v>
      </c>
      <c r="O9" s="4">
        <v>42</v>
      </c>
      <c r="P9" s="4">
        <v>12</v>
      </c>
      <c r="Q9" s="4">
        <v>12</v>
      </c>
      <c r="R9" s="4">
        <v>117</v>
      </c>
      <c r="S9" s="4">
        <v>469</v>
      </c>
    </row>
    <row r="10" spans="1:19" x14ac:dyDescent="0.25">
      <c r="A10" s="14" t="s">
        <v>8</v>
      </c>
      <c r="B10" s="14" t="s">
        <v>189</v>
      </c>
      <c r="C10" s="14" t="s">
        <v>109</v>
      </c>
      <c r="D10" t="s">
        <v>209</v>
      </c>
      <c r="E10" s="4">
        <v>23</v>
      </c>
      <c r="F10" s="3" t="str">
        <f t="shared" si="0"/>
        <v>3+</v>
      </c>
      <c r="M10" s="37" t="s">
        <v>223</v>
      </c>
      <c r="N10" s="4">
        <v>1616</v>
      </c>
      <c r="O10" s="4">
        <v>69</v>
      </c>
      <c r="P10" s="4">
        <v>21</v>
      </c>
      <c r="Q10" s="4">
        <v>20</v>
      </c>
      <c r="R10" s="4">
        <v>1525</v>
      </c>
      <c r="S10" s="4">
        <v>3251</v>
      </c>
    </row>
    <row r="11" spans="1:19" x14ac:dyDescent="0.25">
      <c r="A11" s="70" t="s">
        <v>8</v>
      </c>
      <c r="B11" s="14" t="s">
        <v>189</v>
      </c>
      <c r="C11" s="14"/>
      <c r="D11" t="s">
        <v>209</v>
      </c>
      <c r="E11" s="4">
        <v>411</v>
      </c>
      <c r="F11" s="3" t="str">
        <f t="shared" si="0"/>
        <v>Cases diagnosed prior to 2007 (no Charlson score)</v>
      </c>
      <c r="M11" s="37" t="s">
        <v>225</v>
      </c>
      <c r="N11" s="4">
        <v>431</v>
      </c>
      <c r="O11" s="4">
        <v>7</v>
      </c>
      <c r="P11" s="4">
        <v>9</v>
      </c>
      <c r="Q11" s="4">
        <v>15</v>
      </c>
      <c r="R11" s="4">
        <v>401</v>
      </c>
      <c r="S11" s="4">
        <v>863</v>
      </c>
    </row>
    <row r="12" spans="1:19" x14ac:dyDescent="0.25">
      <c r="A12" s="14" t="s">
        <v>20</v>
      </c>
      <c r="B12" s="14" t="s">
        <v>189</v>
      </c>
      <c r="C12" s="14">
        <v>0</v>
      </c>
      <c r="D12" t="s">
        <v>209</v>
      </c>
      <c r="E12" s="4">
        <v>605</v>
      </c>
      <c r="F12" s="3" t="str">
        <f t="shared" si="0"/>
        <v>0</v>
      </c>
      <c r="M12" s="37" t="s">
        <v>220</v>
      </c>
      <c r="N12" s="4">
        <v>6742</v>
      </c>
      <c r="O12" s="4">
        <v>792</v>
      </c>
      <c r="P12" s="4">
        <v>566</v>
      </c>
      <c r="Q12" s="4">
        <v>420</v>
      </c>
      <c r="R12" s="4">
        <v>3014</v>
      </c>
      <c r="S12" s="4">
        <v>11534</v>
      </c>
    </row>
    <row r="13" spans="1:19" x14ac:dyDescent="0.25">
      <c r="A13" s="14" t="s">
        <v>20</v>
      </c>
      <c r="B13" s="14" t="s">
        <v>189</v>
      </c>
      <c r="C13" s="14">
        <v>1</v>
      </c>
      <c r="D13" t="s">
        <v>209</v>
      </c>
      <c r="E13" s="4">
        <v>64</v>
      </c>
      <c r="F13" s="3" t="str">
        <f t="shared" si="0"/>
        <v>1</v>
      </c>
      <c r="M13" s="37" t="s">
        <v>227</v>
      </c>
      <c r="N13" s="4">
        <v>868</v>
      </c>
      <c r="O13" s="4">
        <v>89</v>
      </c>
      <c r="P13" s="4">
        <v>39</v>
      </c>
      <c r="Q13" s="4">
        <v>25</v>
      </c>
      <c r="R13" s="4">
        <v>643</v>
      </c>
      <c r="S13" s="4">
        <v>1664</v>
      </c>
    </row>
    <row r="14" spans="1:19" x14ac:dyDescent="0.25">
      <c r="A14" s="14" t="s">
        <v>20</v>
      </c>
      <c r="B14" s="14" t="s">
        <v>189</v>
      </c>
      <c r="C14" s="14">
        <v>2</v>
      </c>
      <c r="D14" t="s">
        <v>209</v>
      </c>
      <c r="E14" s="4">
        <v>56</v>
      </c>
      <c r="F14" s="3" t="str">
        <f t="shared" si="0"/>
        <v>2</v>
      </c>
      <c r="M14" s="37" t="s">
        <v>221</v>
      </c>
      <c r="N14" s="4">
        <v>3247</v>
      </c>
      <c r="O14" s="4">
        <v>232</v>
      </c>
      <c r="P14" s="4">
        <v>107</v>
      </c>
      <c r="Q14" s="4">
        <v>84</v>
      </c>
      <c r="R14" s="4">
        <v>2240</v>
      </c>
      <c r="S14" s="4">
        <v>5910</v>
      </c>
    </row>
    <row r="15" spans="1:19" x14ac:dyDescent="0.25">
      <c r="A15" s="14" t="s">
        <v>20</v>
      </c>
      <c r="B15" s="14" t="s">
        <v>189</v>
      </c>
      <c r="C15" s="14" t="s">
        <v>109</v>
      </c>
      <c r="D15" t="s">
        <v>209</v>
      </c>
      <c r="E15" s="4">
        <v>23</v>
      </c>
      <c r="F15" s="3" t="str">
        <f t="shared" si="0"/>
        <v>3+</v>
      </c>
      <c r="M15" s="37" t="s">
        <v>222</v>
      </c>
      <c r="N15" s="4">
        <v>2218</v>
      </c>
      <c r="O15" s="4">
        <v>165</v>
      </c>
      <c r="P15" s="4">
        <v>77</v>
      </c>
      <c r="Q15" s="4">
        <v>69</v>
      </c>
      <c r="R15" s="4">
        <v>1188</v>
      </c>
      <c r="S15" s="4">
        <v>3717</v>
      </c>
    </row>
    <row r="16" spans="1:19" x14ac:dyDescent="0.25">
      <c r="A16" s="70" t="s">
        <v>20</v>
      </c>
      <c r="B16" s="14" t="s">
        <v>189</v>
      </c>
      <c r="C16" s="14"/>
      <c r="D16" t="s">
        <v>209</v>
      </c>
      <c r="E16" s="4">
        <v>515</v>
      </c>
      <c r="F16" s="3" t="str">
        <f t="shared" si="0"/>
        <v>Cases diagnosed prior to 2007 (no Charlson score)</v>
      </c>
      <c r="M16" s="37" t="s">
        <v>215</v>
      </c>
      <c r="N16" s="4">
        <v>495</v>
      </c>
      <c r="O16" s="4">
        <v>110</v>
      </c>
      <c r="P16" s="4">
        <v>42</v>
      </c>
      <c r="Q16" s="4">
        <v>169</v>
      </c>
      <c r="R16" s="4">
        <v>196</v>
      </c>
      <c r="S16" s="4">
        <v>1012</v>
      </c>
    </row>
    <row r="17" spans="1:19" x14ac:dyDescent="0.25">
      <c r="A17" s="14" t="s">
        <v>16</v>
      </c>
      <c r="B17" s="14" t="s">
        <v>189</v>
      </c>
      <c r="C17" s="14">
        <v>0</v>
      </c>
      <c r="D17" t="s">
        <v>209</v>
      </c>
      <c r="E17" s="4">
        <v>610</v>
      </c>
      <c r="F17" s="3" t="str">
        <f t="shared" si="0"/>
        <v>0</v>
      </c>
      <c r="M17" s="37" t="s">
        <v>214</v>
      </c>
      <c r="N17" s="4">
        <v>8736</v>
      </c>
      <c r="O17" s="4">
        <v>1536</v>
      </c>
      <c r="P17" s="4">
        <v>808</v>
      </c>
      <c r="Q17" s="4">
        <v>680</v>
      </c>
      <c r="R17" s="4">
        <v>2710</v>
      </c>
      <c r="S17" s="4">
        <v>14470</v>
      </c>
    </row>
    <row r="18" spans="1:19" x14ac:dyDescent="0.25">
      <c r="A18" s="14" t="s">
        <v>16</v>
      </c>
      <c r="B18" s="14" t="s">
        <v>189</v>
      </c>
      <c r="C18" s="14">
        <v>1</v>
      </c>
      <c r="D18" t="s">
        <v>209</v>
      </c>
      <c r="E18" s="4">
        <v>62</v>
      </c>
      <c r="F18" s="3" t="str">
        <f t="shared" si="0"/>
        <v>1</v>
      </c>
      <c r="M18" s="37" t="s">
        <v>207</v>
      </c>
      <c r="N18" s="4">
        <v>5703</v>
      </c>
      <c r="O18" s="4">
        <v>282</v>
      </c>
      <c r="P18" s="4">
        <v>169</v>
      </c>
      <c r="Q18" s="4">
        <v>76</v>
      </c>
      <c r="R18" s="4">
        <v>3616</v>
      </c>
      <c r="S18" s="4">
        <v>9846</v>
      </c>
    </row>
    <row r="19" spans="1:19" x14ac:dyDescent="0.25">
      <c r="A19" s="14" t="s">
        <v>16</v>
      </c>
      <c r="B19" s="14" t="s">
        <v>189</v>
      </c>
      <c r="C19" s="14">
        <v>2</v>
      </c>
      <c r="D19" t="s">
        <v>209</v>
      </c>
      <c r="E19" s="4">
        <v>27</v>
      </c>
      <c r="F19" s="3" t="str">
        <f t="shared" si="0"/>
        <v>2</v>
      </c>
      <c r="M19" s="37" t="s">
        <v>210</v>
      </c>
      <c r="N19" s="4">
        <v>2201</v>
      </c>
      <c r="O19" s="4">
        <v>249</v>
      </c>
      <c r="P19" s="4">
        <v>126</v>
      </c>
      <c r="Q19" s="4">
        <v>104</v>
      </c>
      <c r="R19" s="4">
        <v>576</v>
      </c>
      <c r="S19" s="4">
        <v>3256</v>
      </c>
    </row>
    <row r="20" spans="1:19" x14ac:dyDescent="0.25">
      <c r="A20" s="14" t="s">
        <v>16</v>
      </c>
      <c r="B20" s="14" t="s">
        <v>189</v>
      </c>
      <c r="C20" s="14" t="s">
        <v>109</v>
      </c>
      <c r="D20" t="s">
        <v>209</v>
      </c>
      <c r="E20" s="4">
        <v>28</v>
      </c>
      <c r="F20" s="3" t="str">
        <f t="shared" si="0"/>
        <v>3+</v>
      </c>
      <c r="M20" s="37" t="s">
        <v>203</v>
      </c>
      <c r="N20" s="4">
        <v>5895</v>
      </c>
      <c r="O20" s="4">
        <v>460</v>
      </c>
      <c r="P20" s="4">
        <v>244</v>
      </c>
      <c r="Q20" s="4">
        <v>135</v>
      </c>
      <c r="R20" s="4">
        <v>3726</v>
      </c>
      <c r="S20" s="4">
        <v>10460</v>
      </c>
    </row>
    <row r="21" spans="1:19" x14ac:dyDescent="0.25">
      <c r="A21" s="70" t="s">
        <v>16</v>
      </c>
      <c r="B21" s="14" t="s">
        <v>189</v>
      </c>
      <c r="C21" s="14"/>
      <c r="D21" t="s">
        <v>209</v>
      </c>
      <c r="E21" s="4">
        <v>417</v>
      </c>
      <c r="F21" s="3" t="str">
        <f t="shared" si="0"/>
        <v>Cases diagnosed prior to 2007 (no Charlson score)</v>
      </c>
      <c r="M21" s="37" t="s">
        <v>212</v>
      </c>
      <c r="N21" s="4">
        <v>993</v>
      </c>
      <c r="O21" s="4">
        <v>117</v>
      </c>
      <c r="P21" s="4">
        <v>44</v>
      </c>
      <c r="Q21" s="4">
        <v>29</v>
      </c>
      <c r="R21" s="4">
        <v>364</v>
      </c>
      <c r="S21" s="4">
        <v>1547</v>
      </c>
    </row>
    <row r="22" spans="1:19" x14ac:dyDescent="0.25">
      <c r="A22" s="14" t="s">
        <v>36</v>
      </c>
      <c r="B22" s="14" t="s">
        <v>189</v>
      </c>
      <c r="C22" s="14">
        <v>0</v>
      </c>
      <c r="D22" t="s">
        <v>209</v>
      </c>
      <c r="E22" s="4">
        <v>490</v>
      </c>
      <c r="F22" s="3" t="str">
        <f t="shared" si="0"/>
        <v>0</v>
      </c>
      <c r="M22" s="37" t="s">
        <v>216</v>
      </c>
      <c r="N22" s="4">
        <v>4898</v>
      </c>
      <c r="O22" s="4">
        <v>371</v>
      </c>
      <c r="P22" s="4">
        <v>240</v>
      </c>
      <c r="Q22" s="4">
        <v>132</v>
      </c>
      <c r="R22" s="4">
        <v>3297</v>
      </c>
      <c r="S22" s="4">
        <v>8938</v>
      </c>
    </row>
    <row r="23" spans="1:19" x14ac:dyDescent="0.25">
      <c r="A23" s="14" t="s">
        <v>36</v>
      </c>
      <c r="B23" s="14" t="s">
        <v>189</v>
      </c>
      <c r="C23" s="14">
        <v>1</v>
      </c>
      <c r="D23" t="s">
        <v>209</v>
      </c>
      <c r="E23" s="4">
        <v>51</v>
      </c>
      <c r="F23" s="3" t="str">
        <f t="shared" si="0"/>
        <v>1</v>
      </c>
      <c r="M23" s="37" t="s">
        <v>213</v>
      </c>
      <c r="N23" s="4">
        <v>2786</v>
      </c>
      <c r="O23" s="4">
        <v>132</v>
      </c>
      <c r="P23" s="4">
        <v>68</v>
      </c>
      <c r="Q23" s="4">
        <v>19</v>
      </c>
      <c r="R23" s="4">
        <v>1668</v>
      </c>
      <c r="S23" s="4">
        <v>4673</v>
      </c>
    </row>
    <row r="24" spans="1:19" x14ac:dyDescent="0.25">
      <c r="A24" s="14" t="s">
        <v>36</v>
      </c>
      <c r="B24" s="14" t="s">
        <v>189</v>
      </c>
      <c r="C24" s="14">
        <v>2</v>
      </c>
      <c r="D24" t="s">
        <v>209</v>
      </c>
      <c r="E24" s="4">
        <v>35</v>
      </c>
      <c r="F24" s="3" t="str">
        <f t="shared" si="0"/>
        <v>2</v>
      </c>
      <c r="M24" s="37" t="s">
        <v>217</v>
      </c>
      <c r="N24" s="4">
        <v>669</v>
      </c>
      <c r="O24" s="4">
        <v>103</v>
      </c>
      <c r="P24" s="4">
        <v>47</v>
      </c>
      <c r="Q24" s="4">
        <v>38</v>
      </c>
      <c r="R24" s="4">
        <v>215</v>
      </c>
      <c r="S24" s="4">
        <v>1072</v>
      </c>
    </row>
    <row r="25" spans="1:19" x14ac:dyDescent="0.25">
      <c r="A25" s="14" t="s">
        <v>36</v>
      </c>
      <c r="B25" s="14" t="s">
        <v>189</v>
      </c>
      <c r="C25" s="14" t="s">
        <v>109</v>
      </c>
      <c r="D25" t="s">
        <v>209</v>
      </c>
      <c r="E25" s="4">
        <v>28</v>
      </c>
      <c r="F25" s="3" t="str">
        <f t="shared" si="0"/>
        <v>3+</v>
      </c>
      <c r="M25" s="37" t="s">
        <v>228</v>
      </c>
      <c r="N25" s="4">
        <v>871</v>
      </c>
      <c r="O25" s="4">
        <v>64</v>
      </c>
      <c r="P25" s="4">
        <v>24</v>
      </c>
      <c r="Q25" s="4">
        <v>16</v>
      </c>
      <c r="R25" s="4">
        <v>398</v>
      </c>
      <c r="S25" s="4">
        <v>1373</v>
      </c>
    </row>
    <row r="26" spans="1:19" x14ac:dyDescent="0.25">
      <c r="A26" s="70" t="s">
        <v>36</v>
      </c>
      <c r="B26" s="14" t="s">
        <v>189</v>
      </c>
      <c r="C26" s="14"/>
      <c r="D26" t="s">
        <v>209</v>
      </c>
      <c r="E26" s="4">
        <v>409</v>
      </c>
      <c r="F26" s="3" t="str">
        <f t="shared" si="0"/>
        <v>Cases diagnosed prior to 2007 (no Charlson score)</v>
      </c>
      <c r="M26" s="37" t="s">
        <v>202</v>
      </c>
      <c r="N26" s="4">
        <v>46112</v>
      </c>
      <c r="O26" s="4">
        <v>3874</v>
      </c>
      <c r="P26" s="4">
        <v>1678</v>
      </c>
      <c r="Q26" s="4">
        <v>1052</v>
      </c>
      <c r="R26" s="4">
        <v>23194</v>
      </c>
      <c r="S26" s="4">
        <v>75910</v>
      </c>
    </row>
    <row r="27" spans="1:19" x14ac:dyDescent="0.25">
      <c r="A27" s="14" t="s">
        <v>106</v>
      </c>
      <c r="B27" s="14" t="s">
        <v>189</v>
      </c>
      <c r="C27" s="14">
        <v>0</v>
      </c>
      <c r="D27" t="s">
        <v>209</v>
      </c>
      <c r="E27" s="4">
        <v>134</v>
      </c>
      <c r="F27" s="3" t="str">
        <f t="shared" si="0"/>
        <v>0</v>
      </c>
      <c r="M27" s="37" t="s">
        <v>224</v>
      </c>
      <c r="N27" s="4">
        <v>1154</v>
      </c>
      <c r="O27" s="4">
        <v>149</v>
      </c>
      <c r="P27" s="4">
        <v>69</v>
      </c>
      <c r="Q27" s="4">
        <v>58</v>
      </c>
      <c r="R27" s="4">
        <v>671</v>
      </c>
      <c r="S27" s="4">
        <v>2101</v>
      </c>
    </row>
    <row r="28" spans="1:19" x14ac:dyDescent="0.25">
      <c r="A28" s="14" t="s">
        <v>106</v>
      </c>
      <c r="B28" s="14" t="s">
        <v>189</v>
      </c>
      <c r="C28" s="14">
        <v>1</v>
      </c>
      <c r="D28" t="s">
        <v>209</v>
      </c>
      <c r="E28" s="4">
        <v>16</v>
      </c>
      <c r="F28" s="3" t="str">
        <f t="shared" si="0"/>
        <v>1</v>
      </c>
      <c r="M28" s="37" t="s">
        <v>218</v>
      </c>
      <c r="N28" s="4">
        <v>1901</v>
      </c>
      <c r="O28" s="4">
        <v>36</v>
      </c>
      <c r="P28" s="4">
        <v>12</v>
      </c>
      <c r="Q28" s="4">
        <v>8</v>
      </c>
      <c r="R28" s="4">
        <v>2138</v>
      </c>
      <c r="S28" s="4">
        <v>4095</v>
      </c>
    </row>
    <row r="29" spans="1:19" x14ac:dyDescent="0.25">
      <c r="A29" s="14" t="s">
        <v>106</v>
      </c>
      <c r="B29" s="14" t="s">
        <v>189</v>
      </c>
      <c r="C29" s="14">
        <v>2</v>
      </c>
      <c r="D29" t="s">
        <v>209</v>
      </c>
      <c r="E29" s="4">
        <v>10</v>
      </c>
      <c r="F29" s="3" t="str">
        <f t="shared" si="0"/>
        <v>2</v>
      </c>
      <c r="M29" s="37" t="s">
        <v>205</v>
      </c>
      <c r="N29" s="4">
        <v>2399</v>
      </c>
      <c r="O29" s="4">
        <v>124</v>
      </c>
      <c r="P29" s="4">
        <v>61</v>
      </c>
      <c r="Q29" s="4">
        <v>31</v>
      </c>
      <c r="R29" s="4">
        <v>1421</v>
      </c>
      <c r="S29" s="4">
        <v>4036</v>
      </c>
    </row>
    <row r="30" spans="1:19" x14ac:dyDescent="0.25">
      <c r="A30" s="14" t="s">
        <v>106</v>
      </c>
      <c r="B30" s="14" t="s">
        <v>189</v>
      </c>
      <c r="C30" s="14" t="s">
        <v>109</v>
      </c>
      <c r="D30" t="s">
        <v>209</v>
      </c>
      <c r="E30" s="4">
        <v>7</v>
      </c>
      <c r="F30" s="3" t="str">
        <f t="shared" si="0"/>
        <v>3+</v>
      </c>
      <c r="M30" s="37" t="s">
        <v>119</v>
      </c>
      <c r="N30" s="4">
        <v>200713</v>
      </c>
      <c r="O30" s="4">
        <v>15591</v>
      </c>
      <c r="P30" s="4">
        <v>7535</v>
      </c>
      <c r="Q30" s="4">
        <v>5107</v>
      </c>
      <c r="R30" s="4">
        <v>127394</v>
      </c>
      <c r="S30" s="4">
        <v>356340</v>
      </c>
    </row>
    <row r="31" spans="1:19" x14ac:dyDescent="0.25">
      <c r="A31" s="70" t="s">
        <v>106</v>
      </c>
      <c r="B31" s="14" t="s">
        <v>189</v>
      </c>
      <c r="C31" s="14"/>
      <c r="D31" t="s">
        <v>209</v>
      </c>
      <c r="E31" s="4">
        <v>117</v>
      </c>
      <c r="F31" s="3" t="str">
        <f t="shared" si="0"/>
        <v>Cases diagnosed prior to 2007 (no Charlson score)</v>
      </c>
    </row>
    <row r="32" spans="1:19" x14ac:dyDescent="0.25">
      <c r="A32" s="14" t="s">
        <v>12</v>
      </c>
      <c r="B32" s="14" t="s">
        <v>189</v>
      </c>
      <c r="C32" s="14">
        <v>0</v>
      </c>
      <c r="D32" t="s">
        <v>208</v>
      </c>
      <c r="E32" s="4">
        <v>4974</v>
      </c>
      <c r="F32" s="3" t="str">
        <f t="shared" si="0"/>
        <v>0</v>
      </c>
    </row>
    <row r="33" spans="1:6" x14ac:dyDescent="0.25">
      <c r="A33" s="14" t="s">
        <v>12</v>
      </c>
      <c r="B33" s="14" t="s">
        <v>189</v>
      </c>
      <c r="C33" s="14">
        <v>1</v>
      </c>
      <c r="D33" t="s">
        <v>208</v>
      </c>
      <c r="E33" s="4">
        <v>265</v>
      </c>
      <c r="F33" s="3" t="str">
        <f t="shared" si="0"/>
        <v>1</v>
      </c>
    </row>
    <row r="34" spans="1:6" x14ac:dyDescent="0.25">
      <c r="A34" s="14" t="s">
        <v>12</v>
      </c>
      <c r="B34" s="14" t="s">
        <v>189</v>
      </c>
      <c r="C34" s="14">
        <v>2</v>
      </c>
      <c r="D34" t="s">
        <v>208</v>
      </c>
      <c r="E34" s="4">
        <v>89</v>
      </c>
      <c r="F34" s="3" t="str">
        <f t="shared" si="0"/>
        <v>2</v>
      </c>
    </row>
    <row r="35" spans="1:6" x14ac:dyDescent="0.25">
      <c r="A35" s="14" t="s">
        <v>12</v>
      </c>
      <c r="B35" s="14" t="s">
        <v>189</v>
      </c>
      <c r="C35" s="14" t="s">
        <v>109</v>
      </c>
      <c r="D35" t="s">
        <v>208</v>
      </c>
      <c r="E35" s="4">
        <v>58</v>
      </c>
      <c r="F35" s="3" t="str">
        <f t="shared" si="0"/>
        <v>3+</v>
      </c>
    </row>
    <row r="36" spans="1:6" x14ac:dyDescent="0.25">
      <c r="A36" s="70" t="s">
        <v>12</v>
      </c>
      <c r="B36" s="14" t="s">
        <v>189</v>
      </c>
      <c r="C36" s="14"/>
      <c r="D36" t="s">
        <v>208</v>
      </c>
      <c r="E36" s="4">
        <v>3854</v>
      </c>
      <c r="F36" s="3" t="str">
        <f t="shared" si="0"/>
        <v>Cases diagnosed prior to 2007 (no Charlson score)</v>
      </c>
    </row>
    <row r="37" spans="1:6" x14ac:dyDescent="0.25">
      <c r="A37" s="14" t="s">
        <v>8</v>
      </c>
      <c r="B37" s="14" t="s">
        <v>189</v>
      </c>
      <c r="C37" s="14">
        <v>0</v>
      </c>
      <c r="D37" t="s">
        <v>208</v>
      </c>
      <c r="E37" s="4">
        <v>5265</v>
      </c>
      <c r="F37" s="3" t="str">
        <f t="shared" si="0"/>
        <v>0</v>
      </c>
    </row>
    <row r="38" spans="1:6" x14ac:dyDescent="0.25">
      <c r="A38" s="14" t="s">
        <v>8</v>
      </c>
      <c r="B38" s="14" t="s">
        <v>189</v>
      </c>
      <c r="C38" s="14">
        <v>1</v>
      </c>
      <c r="D38" t="s">
        <v>208</v>
      </c>
      <c r="E38" s="4">
        <v>302</v>
      </c>
      <c r="F38" s="3" t="str">
        <f t="shared" si="0"/>
        <v>1</v>
      </c>
    </row>
    <row r="39" spans="1:6" x14ac:dyDescent="0.25">
      <c r="A39" s="14" t="s">
        <v>8</v>
      </c>
      <c r="B39" s="14" t="s">
        <v>189</v>
      </c>
      <c r="C39" s="14">
        <v>2</v>
      </c>
      <c r="D39" t="s">
        <v>208</v>
      </c>
      <c r="E39" s="4">
        <v>134</v>
      </c>
      <c r="F39" s="3" t="str">
        <f t="shared" si="0"/>
        <v>2</v>
      </c>
    </row>
    <row r="40" spans="1:6" x14ac:dyDescent="0.25">
      <c r="A40" s="14" t="s">
        <v>8</v>
      </c>
      <c r="B40" s="14" t="s">
        <v>189</v>
      </c>
      <c r="C40" s="14" t="s">
        <v>109</v>
      </c>
      <c r="D40" t="s">
        <v>208</v>
      </c>
      <c r="E40" s="4">
        <v>73</v>
      </c>
      <c r="F40" s="3" t="str">
        <f t="shared" si="0"/>
        <v>3+</v>
      </c>
    </row>
    <row r="41" spans="1:6" x14ac:dyDescent="0.25">
      <c r="A41" s="70" t="s">
        <v>8</v>
      </c>
      <c r="B41" s="14" t="s">
        <v>189</v>
      </c>
      <c r="C41" s="14"/>
      <c r="D41" t="s">
        <v>208</v>
      </c>
      <c r="E41" s="4">
        <v>3917</v>
      </c>
      <c r="F41" s="3" t="str">
        <f t="shared" si="0"/>
        <v>Cases diagnosed prior to 2007 (no Charlson score)</v>
      </c>
    </row>
    <row r="42" spans="1:6" x14ac:dyDescent="0.25">
      <c r="A42" s="14" t="s">
        <v>20</v>
      </c>
      <c r="B42" s="14" t="s">
        <v>189</v>
      </c>
      <c r="C42" s="14">
        <v>0</v>
      </c>
      <c r="D42" t="s">
        <v>208</v>
      </c>
      <c r="E42" s="4">
        <v>7099</v>
      </c>
      <c r="F42" s="3" t="str">
        <f t="shared" si="0"/>
        <v>0</v>
      </c>
    </row>
    <row r="43" spans="1:6" x14ac:dyDescent="0.25">
      <c r="A43" s="14" t="s">
        <v>20</v>
      </c>
      <c r="B43" s="14" t="s">
        <v>189</v>
      </c>
      <c r="C43" s="14">
        <v>1</v>
      </c>
      <c r="D43" t="s">
        <v>208</v>
      </c>
      <c r="E43" s="4">
        <v>360</v>
      </c>
      <c r="F43" s="3" t="str">
        <f t="shared" si="0"/>
        <v>1</v>
      </c>
    </row>
    <row r="44" spans="1:6" x14ac:dyDescent="0.25">
      <c r="A44" s="14" t="s">
        <v>20</v>
      </c>
      <c r="B44" s="14" t="s">
        <v>189</v>
      </c>
      <c r="C44" s="14">
        <v>2</v>
      </c>
      <c r="D44" t="s">
        <v>208</v>
      </c>
      <c r="E44" s="4">
        <v>164</v>
      </c>
      <c r="F44" s="3" t="str">
        <f t="shared" si="0"/>
        <v>2</v>
      </c>
    </row>
    <row r="45" spans="1:6" x14ac:dyDescent="0.25">
      <c r="A45" s="14" t="s">
        <v>20</v>
      </c>
      <c r="B45" s="14" t="s">
        <v>189</v>
      </c>
      <c r="C45" s="14" t="s">
        <v>109</v>
      </c>
      <c r="D45" t="s">
        <v>208</v>
      </c>
      <c r="E45" s="4">
        <v>99</v>
      </c>
      <c r="F45" s="3" t="str">
        <f t="shared" si="0"/>
        <v>3+</v>
      </c>
    </row>
    <row r="46" spans="1:6" x14ac:dyDescent="0.25">
      <c r="A46" s="70" t="s">
        <v>20</v>
      </c>
      <c r="B46" s="14" t="s">
        <v>189</v>
      </c>
      <c r="C46" s="14"/>
      <c r="D46" t="s">
        <v>208</v>
      </c>
      <c r="E46" s="4">
        <v>5971</v>
      </c>
      <c r="F46" s="3" t="str">
        <f t="shared" si="0"/>
        <v>Cases diagnosed prior to 2007 (no Charlson score)</v>
      </c>
    </row>
    <row r="47" spans="1:6" x14ac:dyDescent="0.25">
      <c r="A47" s="14" t="s">
        <v>16</v>
      </c>
      <c r="B47" s="14" t="s">
        <v>189</v>
      </c>
      <c r="C47" s="14">
        <v>0</v>
      </c>
      <c r="D47" t="s">
        <v>208</v>
      </c>
      <c r="E47" s="4">
        <v>6040</v>
      </c>
      <c r="F47" s="3" t="str">
        <f t="shared" si="0"/>
        <v>0</v>
      </c>
    </row>
    <row r="48" spans="1:6" x14ac:dyDescent="0.25">
      <c r="A48" s="14" t="s">
        <v>16</v>
      </c>
      <c r="B48" s="14" t="s">
        <v>189</v>
      </c>
      <c r="C48" s="14">
        <v>1</v>
      </c>
      <c r="D48" t="s">
        <v>208</v>
      </c>
      <c r="E48" s="4">
        <v>305</v>
      </c>
      <c r="F48" s="3" t="str">
        <f t="shared" si="0"/>
        <v>1</v>
      </c>
    </row>
    <row r="49" spans="1:6" x14ac:dyDescent="0.25">
      <c r="A49" s="14" t="s">
        <v>16</v>
      </c>
      <c r="B49" s="14" t="s">
        <v>189</v>
      </c>
      <c r="C49" s="14">
        <v>2</v>
      </c>
      <c r="D49" t="s">
        <v>208</v>
      </c>
      <c r="E49" s="4">
        <v>116</v>
      </c>
      <c r="F49" s="3" t="str">
        <f t="shared" si="0"/>
        <v>2</v>
      </c>
    </row>
    <row r="50" spans="1:6" x14ac:dyDescent="0.25">
      <c r="A50" s="14" t="s">
        <v>16</v>
      </c>
      <c r="B50" s="14" t="s">
        <v>189</v>
      </c>
      <c r="C50" s="14" t="s">
        <v>109</v>
      </c>
      <c r="D50" t="s">
        <v>208</v>
      </c>
      <c r="E50" s="4">
        <v>67</v>
      </c>
      <c r="F50" s="3" t="str">
        <f t="shared" si="0"/>
        <v>3+</v>
      </c>
    </row>
    <row r="51" spans="1:6" x14ac:dyDescent="0.25">
      <c r="A51" s="70" t="s">
        <v>16</v>
      </c>
      <c r="B51" s="14" t="s">
        <v>189</v>
      </c>
      <c r="C51" s="14"/>
      <c r="D51" t="s">
        <v>208</v>
      </c>
      <c r="E51" s="4">
        <v>4901</v>
      </c>
      <c r="F51" s="3" t="str">
        <f t="shared" si="0"/>
        <v>Cases diagnosed prior to 2007 (no Charlson score)</v>
      </c>
    </row>
    <row r="52" spans="1:6" x14ac:dyDescent="0.25">
      <c r="A52" s="14" t="s">
        <v>36</v>
      </c>
      <c r="B52" s="14" t="s">
        <v>189</v>
      </c>
      <c r="C52" s="14">
        <v>0</v>
      </c>
      <c r="D52" t="s">
        <v>208</v>
      </c>
      <c r="E52" s="4">
        <v>5732</v>
      </c>
      <c r="F52" s="3" t="str">
        <f t="shared" si="0"/>
        <v>0</v>
      </c>
    </row>
    <row r="53" spans="1:6" x14ac:dyDescent="0.25">
      <c r="A53" s="14" t="s">
        <v>36</v>
      </c>
      <c r="B53" s="14" t="s">
        <v>189</v>
      </c>
      <c r="C53" s="14">
        <v>1</v>
      </c>
      <c r="D53" t="s">
        <v>208</v>
      </c>
      <c r="E53" s="4">
        <v>269</v>
      </c>
      <c r="F53" s="3" t="str">
        <f t="shared" si="0"/>
        <v>1</v>
      </c>
    </row>
    <row r="54" spans="1:6" x14ac:dyDescent="0.25">
      <c r="A54" s="14" t="s">
        <v>36</v>
      </c>
      <c r="B54" s="14" t="s">
        <v>189</v>
      </c>
      <c r="C54" s="14">
        <v>2</v>
      </c>
      <c r="D54" t="s">
        <v>208</v>
      </c>
      <c r="E54" s="4">
        <v>106</v>
      </c>
      <c r="F54" s="3" t="str">
        <f t="shared" si="0"/>
        <v>2</v>
      </c>
    </row>
    <row r="55" spans="1:6" x14ac:dyDescent="0.25">
      <c r="A55" s="14" t="s">
        <v>36</v>
      </c>
      <c r="B55" s="14" t="s">
        <v>189</v>
      </c>
      <c r="C55" s="14" t="s">
        <v>109</v>
      </c>
      <c r="D55" t="s">
        <v>208</v>
      </c>
      <c r="E55" s="4">
        <v>62</v>
      </c>
      <c r="F55" s="3" t="str">
        <f t="shared" si="0"/>
        <v>3+</v>
      </c>
    </row>
    <row r="56" spans="1:6" x14ac:dyDescent="0.25">
      <c r="A56" s="70" t="s">
        <v>36</v>
      </c>
      <c r="B56" s="14" t="s">
        <v>189</v>
      </c>
      <c r="C56" s="14"/>
      <c r="D56" t="s">
        <v>208</v>
      </c>
      <c r="E56" s="4">
        <v>4746</v>
      </c>
      <c r="F56" s="3" t="str">
        <f t="shared" si="0"/>
        <v>Cases diagnosed prior to 2007 (no Charlson score)</v>
      </c>
    </row>
    <row r="57" spans="1:6" x14ac:dyDescent="0.25">
      <c r="A57" s="14" t="s">
        <v>106</v>
      </c>
      <c r="B57" s="14" t="s">
        <v>189</v>
      </c>
      <c r="C57" s="14">
        <v>0</v>
      </c>
      <c r="D57" t="s">
        <v>208</v>
      </c>
      <c r="E57" s="4">
        <v>1472</v>
      </c>
      <c r="F57" s="3" t="str">
        <f t="shared" si="0"/>
        <v>0</v>
      </c>
    </row>
    <row r="58" spans="1:6" x14ac:dyDescent="0.25">
      <c r="A58" s="14" t="s">
        <v>106</v>
      </c>
      <c r="B58" s="14" t="s">
        <v>189</v>
      </c>
      <c r="C58" s="14">
        <v>1</v>
      </c>
      <c r="D58" t="s">
        <v>208</v>
      </c>
      <c r="E58" s="4">
        <v>70</v>
      </c>
      <c r="F58" s="3" t="str">
        <f t="shared" si="0"/>
        <v>1</v>
      </c>
    </row>
    <row r="59" spans="1:6" x14ac:dyDescent="0.25">
      <c r="A59" s="14" t="s">
        <v>106</v>
      </c>
      <c r="B59" s="14" t="s">
        <v>189</v>
      </c>
      <c r="C59" s="14">
        <v>2</v>
      </c>
      <c r="D59" t="s">
        <v>208</v>
      </c>
      <c r="E59" s="4">
        <v>33</v>
      </c>
      <c r="F59" s="3" t="str">
        <f t="shared" si="0"/>
        <v>2</v>
      </c>
    </row>
    <row r="60" spans="1:6" x14ac:dyDescent="0.25">
      <c r="A60" s="14" t="s">
        <v>106</v>
      </c>
      <c r="B60" s="14" t="s">
        <v>189</v>
      </c>
      <c r="C60" s="14" t="s">
        <v>109</v>
      </c>
      <c r="D60" t="s">
        <v>208</v>
      </c>
      <c r="E60" s="4">
        <v>13</v>
      </c>
      <c r="F60" s="3" t="str">
        <f t="shared" si="0"/>
        <v>3+</v>
      </c>
    </row>
    <row r="61" spans="1:6" x14ac:dyDescent="0.25">
      <c r="A61" s="70" t="s">
        <v>106</v>
      </c>
      <c r="B61" s="14" t="s">
        <v>189</v>
      </c>
      <c r="C61" s="14"/>
      <c r="D61" t="s">
        <v>208</v>
      </c>
      <c r="E61" s="4">
        <v>1005</v>
      </c>
      <c r="F61" s="3" t="str">
        <f t="shared" si="0"/>
        <v>Cases diagnosed prior to 2007 (no Charlson score)</v>
      </c>
    </row>
    <row r="62" spans="1:6" x14ac:dyDescent="0.25">
      <c r="A62" s="14" t="s">
        <v>12</v>
      </c>
      <c r="B62" s="14" t="s">
        <v>189</v>
      </c>
      <c r="C62" s="14">
        <v>0</v>
      </c>
      <c r="D62" t="s">
        <v>204</v>
      </c>
      <c r="E62" s="4">
        <v>1995</v>
      </c>
      <c r="F62" s="3" t="str">
        <f t="shared" si="0"/>
        <v>0</v>
      </c>
    </row>
    <row r="63" spans="1:6" x14ac:dyDescent="0.25">
      <c r="A63" s="14" t="s">
        <v>12</v>
      </c>
      <c r="B63" s="14" t="s">
        <v>189</v>
      </c>
      <c r="C63" s="14">
        <v>1</v>
      </c>
      <c r="D63" t="s">
        <v>204</v>
      </c>
      <c r="E63" s="4">
        <v>180</v>
      </c>
      <c r="F63" s="3" t="str">
        <f t="shared" si="0"/>
        <v>1</v>
      </c>
    </row>
    <row r="64" spans="1:6" x14ac:dyDescent="0.25">
      <c r="A64" s="14" t="s">
        <v>12</v>
      </c>
      <c r="B64" s="14" t="s">
        <v>189</v>
      </c>
      <c r="C64" s="14">
        <v>2</v>
      </c>
      <c r="D64" t="s">
        <v>204</v>
      </c>
      <c r="E64" s="4">
        <v>101</v>
      </c>
      <c r="F64" s="3" t="str">
        <f t="shared" si="0"/>
        <v>2</v>
      </c>
    </row>
    <row r="65" spans="1:6" x14ac:dyDescent="0.25">
      <c r="A65" s="14" t="s">
        <v>12</v>
      </c>
      <c r="B65" s="14" t="s">
        <v>189</v>
      </c>
      <c r="C65" s="14" t="s">
        <v>109</v>
      </c>
      <c r="D65" t="s">
        <v>204</v>
      </c>
      <c r="E65" s="4">
        <v>60</v>
      </c>
      <c r="F65" s="3" t="str">
        <f t="shared" si="0"/>
        <v>3+</v>
      </c>
    </row>
    <row r="66" spans="1:6" x14ac:dyDescent="0.25">
      <c r="A66" s="70" t="s">
        <v>12</v>
      </c>
      <c r="B66" s="14" t="s">
        <v>189</v>
      </c>
      <c r="C66" s="14"/>
      <c r="D66" t="s">
        <v>204</v>
      </c>
      <c r="E66" s="4">
        <v>1193</v>
      </c>
      <c r="F66" s="3" t="str">
        <f t="shared" si="0"/>
        <v>Cases diagnosed prior to 2007 (no Charlson score)</v>
      </c>
    </row>
    <row r="67" spans="1:6" x14ac:dyDescent="0.25">
      <c r="A67" s="14" t="s">
        <v>8</v>
      </c>
      <c r="B67" s="14" t="s">
        <v>189</v>
      </c>
      <c r="C67" s="14">
        <v>0</v>
      </c>
      <c r="D67" t="s">
        <v>204</v>
      </c>
      <c r="E67" s="4">
        <v>2319</v>
      </c>
      <c r="F67" s="3" t="str">
        <f t="shared" ref="F67:F130" si="1">IF(ISBLANK(C67)=TRUE,"Cases diagnosed prior to 2007 (no Charlson score)",IF(C67=0,"0",IF(C67=1,"1",IF(C67=2,"2",IF(C67="3+","3+","check")))))</f>
        <v>0</v>
      </c>
    </row>
    <row r="68" spans="1:6" x14ac:dyDescent="0.25">
      <c r="A68" s="14" t="s">
        <v>8</v>
      </c>
      <c r="B68" s="14" t="s">
        <v>189</v>
      </c>
      <c r="C68" s="14">
        <v>1</v>
      </c>
      <c r="D68" t="s">
        <v>204</v>
      </c>
      <c r="E68" s="4">
        <v>215</v>
      </c>
      <c r="F68" s="3" t="str">
        <f t="shared" si="1"/>
        <v>1</v>
      </c>
    </row>
    <row r="69" spans="1:6" x14ac:dyDescent="0.25">
      <c r="A69" s="14" t="s">
        <v>8</v>
      </c>
      <c r="B69" s="14" t="s">
        <v>189</v>
      </c>
      <c r="C69" s="14">
        <v>2</v>
      </c>
      <c r="D69" t="s">
        <v>204</v>
      </c>
      <c r="E69" s="4">
        <v>112</v>
      </c>
      <c r="F69" s="3" t="str">
        <f t="shared" si="1"/>
        <v>2</v>
      </c>
    </row>
    <row r="70" spans="1:6" x14ac:dyDescent="0.25">
      <c r="A70" s="14" t="s">
        <v>8</v>
      </c>
      <c r="B70" s="14" t="s">
        <v>189</v>
      </c>
      <c r="C70" s="14" t="s">
        <v>109</v>
      </c>
      <c r="D70" t="s">
        <v>204</v>
      </c>
      <c r="E70" s="4">
        <v>73</v>
      </c>
      <c r="F70" s="3" t="str">
        <f t="shared" si="1"/>
        <v>3+</v>
      </c>
    </row>
    <row r="71" spans="1:6" x14ac:dyDescent="0.25">
      <c r="A71" s="70" t="s">
        <v>8</v>
      </c>
      <c r="B71" s="14" t="s">
        <v>189</v>
      </c>
      <c r="C71" s="14"/>
      <c r="D71" t="s">
        <v>204</v>
      </c>
      <c r="E71" s="4">
        <v>1303</v>
      </c>
      <c r="F71" s="3" t="str">
        <f t="shared" si="1"/>
        <v>Cases diagnosed prior to 2007 (no Charlson score)</v>
      </c>
    </row>
    <row r="72" spans="1:6" x14ac:dyDescent="0.25">
      <c r="A72" s="14" t="s">
        <v>20</v>
      </c>
      <c r="B72" s="14" t="s">
        <v>189</v>
      </c>
      <c r="C72" s="14">
        <v>0</v>
      </c>
      <c r="D72" t="s">
        <v>204</v>
      </c>
      <c r="E72" s="4">
        <v>3029</v>
      </c>
      <c r="F72" s="3" t="str">
        <f t="shared" si="1"/>
        <v>0</v>
      </c>
    </row>
    <row r="73" spans="1:6" x14ac:dyDescent="0.25">
      <c r="A73" s="14" t="s">
        <v>20</v>
      </c>
      <c r="B73" s="14" t="s">
        <v>189</v>
      </c>
      <c r="C73" s="14">
        <v>1</v>
      </c>
      <c r="D73" t="s">
        <v>204</v>
      </c>
      <c r="E73" s="4">
        <v>269</v>
      </c>
      <c r="F73" s="3" t="str">
        <f t="shared" si="1"/>
        <v>1</v>
      </c>
    </row>
    <row r="74" spans="1:6" x14ac:dyDescent="0.25">
      <c r="A74" s="14" t="s">
        <v>20</v>
      </c>
      <c r="B74" s="14" t="s">
        <v>189</v>
      </c>
      <c r="C74" s="14">
        <v>2</v>
      </c>
      <c r="D74" t="s">
        <v>204</v>
      </c>
      <c r="E74" s="4">
        <v>131</v>
      </c>
      <c r="F74" s="3" t="str">
        <f t="shared" si="1"/>
        <v>2</v>
      </c>
    </row>
    <row r="75" spans="1:6" x14ac:dyDescent="0.25">
      <c r="A75" s="14" t="s">
        <v>20</v>
      </c>
      <c r="B75" s="14" t="s">
        <v>189</v>
      </c>
      <c r="C75" s="14" t="s">
        <v>109</v>
      </c>
      <c r="D75" t="s">
        <v>204</v>
      </c>
      <c r="E75" s="4">
        <v>93</v>
      </c>
      <c r="F75" s="3" t="str">
        <f t="shared" si="1"/>
        <v>3+</v>
      </c>
    </row>
    <row r="76" spans="1:6" x14ac:dyDescent="0.25">
      <c r="A76" s="70" t="s">
        <v>20</v>
      </c>
      <c r="B76" s="14" t="s">
        <v>189</v>
      </c>
      <c r="C76" s="14"/>
      <c r="D76" t="s">
        <v>204</v>
      </c>
      <c r="E76" s="4">
        <v>1783</v>
      </c>
      <c r="F76" s="3" t="str">
        <f t="shared" si="1"/>
        <v>Cases diagnosed prior to 2007 (no Charlson score)</v>
      </c>
    </row>
    <row r="77" spans="1:6" x14ac:dyDescent="0.25">
      <c r="A77" s="14" t="s">
        <v>16</v>
      </c>
      <c r="B77" s="14" t="s">
        <v>189</v>
      </c>
      <c r="C77" s="14">
        <v>0</v>
      </c>
      <c r="D77" t="s">
        <v>204</v>
      </c>
      <c r="E77" s="4">
        <v>2710</v>
      </c>
      <c r="F77" s="3" t="str">
        <f t="shared" si="1"/>
        <v>0</v>
      </c>
    </row>
    <row r="78" spans="1:6" x14ac:dyDescent="0.25">
      <c r="A78" s="14" t="s">
        <v>16</v>
      </c>
      <c r="B78" s="14" t="s">
        <v>189</v>
      </c>
      <c r="C78" s="14">
        <v>1</v>
      </c>
      <c r="D78" t="s">
        <v>204</v>
      </c>
      <c r="E78" s="4">
        <v>241</v>
      </c>
      <c r="F78" s="3" t="str">
        <f t="shared" si="1"/>
        <v>1</v>
      </c>
    </row>
    <row r="79" spans="1:6" x14ac:dyDescent="0.25">
      <c r="A79" s="14" t="s">
        <v>16</v>
      </c>
      <c r="B79" s="14" t="s">
        <v>189</v>
      </c>
      <c r="C79" s="14">
        <v>2</v>
      </c>
      <c r="D79" t="s">
        <v>204</v>
      </c>
      <c r="E79" s="4">
        <v>114</v>
      </c>
      <c r="F79" s="3" t="str">
        <f t="shared" si="1"/>
        <v>2</v>
      </c>
    </row>
    <row r="80" spans="1:6" x14ac:dyDescent="0.25">
      <c r="A80" s="14" t="s">
        <v>16</v>
      </c>
      <c r="B80" s="14" t="s">
        <v>189</v>
      </c>
      <c r="C80" s="14" t="s">
        <v>109</v>
      </c>
      <c r="D80" t="s">
        <v>204</v>
      </c>
      <c r="E80" s="4">
        <v>71</v>
      </c>
      <c r="F80" s="3" t="str">
        <f t="shared" si="1"/>
        <v>3+</v>
      </c>
    </row>
    <row r="81" spans="1:6" x14ac:dyDescent="0.25">
      <c r="A81" s="70" t="s">
        <v>16</v>
      </c>
      <c r="B81" s="14" t="s">
        <v>189</v>
      </c>
      <c r="C81" s="14"/>
      <c r="D81" t="s">
        <v>204</v>
      </c>
      <c r="E81" s="4">
        <v>1515</v>
      </c>
      <c r="F81" s="3" t="str">
        <f t="shared" si="1"/>
        <v>Cases diagnosed prior to 2007 (no Charlson score)</v>
      </c>
    </row>
    <row r="82" spans="1:6" x14ac:dyDescent="0.25">
      <c r="A82" s="14" t="s">
        <v>36</v>
      </c>
      <c r="B82" s="14" t="s">
        <v>189</v>
      </c>
      <c r="C82" s="14">
        <v>0</v>
      </c>
      <c r="D82" t="s">
        <v>204</v>
      </c>
      <c r="E82" s="4">
        <v>2547</v>
      </c>
      <c r="F82" s="3" t="str">
        <f t="shared" si="1"/>
        <v>0</v>
      </c>
    </row>
    <row r="83" spans="1:6" x14ac:dyDescent="0.25">
      <c r="A83" s="14" t="s">
        <v>36</v>
      </c>
      <c r="B83" s="14" t="s">
        <v>189</v>
      </c>
      <c r="C83" s="14">
        <v>1</v>
      </c>
      <c r="D83" t="s">
        <v>204</v>
      </c>
      <c r="E83" s="4">
        <v>231</v>
      </c>
      <c r="F83" s="3" t="str">
        <f t="shared" si="1"/>
        <v>1</v>
      </c>
    </row>
    <row r="84" spans="1:6" x14ac:dyDescent="0.25">
      <c r="A84" s="14" t="s">
        <v>36</v>
      </c>
      <c r="B84" s="14" t="s">
        <v>189</v>
      </c>
      <c r="C84" s="14">
        <v>2</v>
      </c>
      <c r="D84" t="s">
        <v>204</v>
      </c>
      <c r="E84" s="4">
        <v>106</v>
      </c>
      <c r="F84" s="3" t="str">
        <f t="shared" si="1"/>
        <v>2</v>
      </c>
    </row>
    <row r="85" spans="1:6" x14ac:dyDescent="0.25">
      <c r="A85" s="14" t="s">
        <v>36</v>
      </c>
      <c r="B85" s="14" t="s">
        <v>189</v>
      </c>
      <c r="C85" s="14" t="s">
        <v>109</v>
      </c>
      <c r="D85" t="s">
        <v>204</v>
      </c>
      <c r="E85" s="4">
        <v>93</v>
      </c>
      <c r="F85" s="3" t="str">
        <f t="shared" si="1"/>
        <v>3+</v>
      </c>
    </row>
    <row r="86" spans="1:6" x14ac:dyDescent="0.25">
      <c r="A86" s="70" t="s">
        <v>36</v>
      </c>
      <c r="B86" s="14" t="s">
        <v>189</v>
      </c>
      <c r="C86" s="14"/>
      <c r="D86" t="s">
        <v>204</v>
      </c>
      <c r="E86" s="4">
        <v>1503</v>
      </c>
      <c r="F86" s="3" t="str">
        <f t="shared" si="1"/>
        <v>Cases diagnosed prior to 2007 (no Charlson score)</v>
      </c>
    </row>
    <row r="87" spans="1:6" x14ac:dyDescent="0.25">
      <c r="A87" s="14" t="s">
        <v>106</v>
      </c>
      <c r="B87" s="14" t="s">
        <v>189</v>
      </c>
      <c r="C87" s="14">
        <v>0</v>
      </c>
      <c r="D87" t="s">
        <v>204</v>
      </c>
      <c r="E87" s="4">
        <v>718</v>
      </c>
      <c r="F87" s="3" t="str">
        <f t="shared" si="1"/>
        <v>0</v>
      </c>
    </row>
    <row r="88" spans="1:6" x14ac:dyDescent="0.25">
      <c r="A88" s="14" t="s">
        <v>106</v>
      </c>
      <c r="B88" s="14" t="s">
        <v>189</v>
      </c>
      <c r="C88" s="14">
        <v>1</v>
      </c>
      <c r="D88" t="s">
        <v>204</v>
      </c>
      <c r="E88" s="4">
        <v>65</v>
      </c>
      <c r="F88" s="3" t="str">
        <f t="shared" si="1"/>
        <v>1</v>
      </c>
    </row>
    <row r="89" spans="1:6" x14ac:dyDescent="0.25">
      <c r="A89" s="14" t="s">
        <v>106</v>
      </c>
      <c r="B89" s="14" t="s">
        <v>189</v>
      </c>
      <c r="C89" s="14">
        <v>2</v>
      </c>
      <c r="D89" t="s">
        <v>204</v>
      </c>
      <c r="E89" s="4">
        <v>43</v>
      </c>
      <c r="F89" s="3" t="str">
        <f t="shared" si="1"/>
        <v>2</v>
      </c>
    </row>
    <row r="90" spans="1:6" x14ac:dyDescent="0.25">
      <c r="A90" s="14" t="s">
        <v>106</v>
      </c>
      <c r="B90" s="14" t="s">
        <v>189</v>
      </c>
      <c r="C90" s="14" t="s">
        <v>109</v>
      </c>
      <c r="D90" t="s">
        <v>204</v>
      </c>
      <c r="E90" s="4">
        <v>20</v>
      </c>
      <c r="F90" s="3" t="str">
        <f t="shared" si="1"/>
        <v>3+</v>
      </c>
    </row>
    <row r="91" spans="1:6" x14ac:dyDescent="0.25">
      <c r="A91" s="70" t="s">
        <v>106</v>
      </c>
      <c r="B91" s="14" t="s">
        <v>189</v>
      </c>
      <c r="C91" s="14"/>
      <c r="D91" t="s">
        <v>204</v>
      </c>
      <c r="E91" s="4">
        <v>300</v>
      </c>
      <c r="F91" s="3" t="str">
        <f t="shared" si="1"/>
        <v>Cases diagnosed prior to 2007 (no Charlson score)</v>
      </c>
    </row>
    <row r="92" spans="1:6" x14ac:dyDescent="0.25">
      <c r="A92" s="14" t="s">
        <v>12</v>
      </c>
      <c r="B92" s="14" t="s">
        <v>189</v>
      </c>
      <c r="C92" s="14">
        <v>0</v>
      </c>
      <c r="D92" t="s">
        <v>220</v>
      </c>
      <c r="E92" s="4">
        <v>539</v>
      </c>
      <c r="F92" s="3" t="str">
        <f t="shared" si="1"/>
        <v>0</v>
      </c>
    </row>
    <row r="93" spans="1:6" x14ac:dyDescent="0.25">
      <c r="A93" s="14" t="s">
        <v>12</v>
      </c>
      <c r="B93" s="14" t="s">
        <v>189</v>
      </c>
      <c r="C93" s="14">
        <v>1</v>
      </c>
      <c r="D93" t="s">
        <v>220</v>
      </c>
      <c r="E93" s="4">
        <v>59</v>
      </c>
      <c r="F93" s="3" t="str">
        <f t="shared" si="1"/>
        <v>1</v>
      </c>
    </row>
    <row r="94" spans="1:6" x14ac:dyDescent="0.25">
      <c r="A94" s="14" t="s">
        <v>12</v>
      </c>
      <c r="B94" s="14" t="s">
        <v>189</v>
      </c>
      <c r="C94" s="14">
        <v>2</v>
      </c>
      <c r="D94" t="s">
        <v>220</v>
      </c>
      <c r="E94" s="4">
        <v>44</v>
      </c>
      <c r="F94" s="3" t="str">
        <f t="shared" si="1"/>
        <v>2</v>
      </c>
    </row>
    <row r="95" spans="1:6" x14ac:dyDescent="0.25">
      <c r="A95" s="14" t="s">
        <v>12</v>
      </c>
      <c r="B95" s="14" t="s">
        <v>189</v>
      </c>
      <c r="C95" s="14" t="s">
        <v>109</v>
      </c>
      <c r="D95" t="s">
        <v>220</v>
      </c>
      <c r="E95" s="4">
        <v>30</v>
      </c>
      <c r="F95" s="3" t="str">
        <f t="shared" si="1"/>
        <v>3+</v>
      </c>
    </row>
    <row r="96" spans="1:6" x14ac:dyDescent="0.25">
      <c r="A96" s="70" t="s">
        <v>12</v>
      </c>
      <c r="B96" s="14" t="s">
        <v>189</v>
      </c>
      <c r="C96" s="14"/>
      <c r="D96" t="s">
        <v>220</v>
      </c>
      <c r="E96" s="4">
        <v>237</v>
      </c>
      <c r="F96" s="3" t="str">
        <f t="shared" si="1"/>
        <v>Cases diagnosed prior to 2007 (no Charlson score)</v>
      </c>
    </row>
    <row r="97" spans="1:6" x14ac:dyDescent="0.25">
      <c r="A97" s="14" t="s">
        <v>8</v>
      </c>
      <c r="B97" s="14" t="s">
        <v>189</v>
      </c>
      <c r="C97" s="14">
        <v>0</v>
      </c>
      <c r="D97" t="s">
        <v>220</v>
      </c>
      <c r="E97" s="4">
        <v>566</v>
      </c>
      <c r="F97" s="3" t="str">
        <f t="shared" si="1"/>
        <v>0</v>
      </c>
    </row>
    <row r="98" spans="1:6" x14ac:dyDescent="0.25">
      <c r="A98" s="14" t="s">
        <v>8</v>
      </c>
      <c r="B98" s="14" t="s">
        <v>189</v>
      </c>
      <c r="C98" s="14">
        <v>1</v>
      </c>
      <c r="D98" t="s">
        <v>220</v>
      </c>
      <c r="E98" s="4">
        <v>68</v>
      </c>
      <c r="F98" s="3" t="str">
        <f t="shared" si="1"/>
        <v>1</v>
      </c>
    </row>
    <row r="99" spans="1:6" x14ac:dyDescent="0.25">
      <c r="A99" s="14" t="s">
        <v>8</v>
      </c>
      <c r="B99" s="14" t="s">
        <v>189</v>
      </c>
      <c r="C99" s="14">
        <v>2</v>
      </c>
      <c r="D99" t="s">
        <v>220</v>
      </c>
      <c r="E99" s="4">
        <v>51</v>
      </c>
      <c r="F99" s="3" t="str">
        <f t="shared" si="1"/>
        <v>2</v>
      </c>
    </row>
    <row r="100" spans="1:6" x14ac:dyDescent="0.25">
      <c r="A100" s="14" t="s">
        <v>8</v>
      </c>
      <c r="B100" s="14" t="s">
        <v>189</v>
      </c>
      <c r="C100" s="14" t="s">
        <v>109</v>
      </c>
      <c r="D100" t="s">
        <v>220</v>
      </c>
      <c r="E100" s="4">
        <v>35</v>
      </c>
      <c r="F100" s="3" t="str">
        <f t="shared" si="1"/>
        <v>3+</v>
      </c>
    </row>
    <row r="101" spans="1:6" x14ac:dyDescent="0.25">
      <c r="A101" s="70" t="s">
        <v>8</v>
      </c>
      <c r="B101" s="14" t="s">
        <v>189</v>
      </c>
      <c r="C101" s="14"/>
      <c r="D101" t="s">
        <v>220</v>
      </c>
      <c r="E101" s="4">
        <v>255</v>
      </c>
      <c r="F101" s="3" t="str">
        <f t="shared" si="1"/>
        <v>Cases diagnosed prior to 2007 (no Charlson score)</v>
      </c>
    </row>
    <row r="102" spans="1:6" x14ac:dyDescent="0.25">
      <c r="A102" s="14" t="s">
        <v>20</v>
      </c>
      <c r="B102" s="14" t="s">
        <v>189</v>
      </c>
      <c r="C102" s="14">
        <v>0</v>
      </c>
      <c r="D102" t="s">
        <v>220</v>
      </c>
      <c r="E102" s="4">
        <v>770</v>
      </c>
      <c r="F102" s="3" t="str">
        <f t="shared" si="1"/>
        <v>0</v>
      </c>
    </row>
    <row r="103" spans="1:6" x14ac:dyDescent="0.25">
      <c r="A103" s="14" t="s">
        <v>20</v>
      </c>
      <c r="B103" s="14" t="s">
        <v>189</v>
      </c>
      <c r="C103" s="14">
        <v>1</v>
      </c>
      <c r="D103" t="s">
        <v>220</v>
      </c>
      <c r="E103" s="4">
        <v>96</v>
      </c>
      <c r="F103" s="3" t="str">
        <f t="shared" si="1"/>
        <v>1</v>
      </c>
    </row>
    <row r="104" spans="1:6" x14ac:dyDescent="0.25">
      <c r="A104" s="14" t="s">
        <v>20</v>
      </c>
      <c r="B104" s="14" t="s">
        <v>189</v>
      </c>
      <c r="C104" s="14">
        <v>2</v>
      </c>
      <c r="D104" t="s">
        <v>220</v>
      </c>
      <c r="E104" s="4">
        <v>56</v>
      </c>
      <c r="F104" s="3" t="str">
        <f t="shared" si="1"/>
        <v>2</v>
      </c>
    </row>
    <row r="105" spans="1:6" x14ac:dyDescent="0.25">
      <c r="A105" s="14" t="s">
        <v>20</v>
      </c>
      <c r="B105" s="14" t="s">
        <v>189</v>
      </c>
      <c r="C105" s="14" t="s">
        <v>109</v>
      </c>
      <c r="D105" t="s">
        <v>220</v>
      </c>
      <c r="E105" s="4">
        <v>55</v>
      </c>
      <c r="F105" s="3" t="str">
        <f t="shared" si="1"/>
        <v>3+</v>
      </c>
    </row>
    <row r="106" spans="1:6" x14ac:dyDescent="0.25">
      <c r="A106" s="70" t="s">
        <v>20</v>
      </c>
      <c r="B106" s="14" t="s">
        <v>189</v>
      </c>
      <c r="C106" s="14"/>
      <c r="D106" t="s">
        <v>220</v>
      </c>
      <c r="E106" s="4">
        <v>370</v>
      </c>
      <c r="F106" s="3" t="str">
        <f t="shared" si="1"/>
        <v>Cases diagnosed prior to 2007 (no Charlson score)</v>
      </c>
    </row>
    <row r="107" spans="1:6" x14ac:dyDescent="0.25">
      <c r="A107" s="14" t="s">
        <v>16</v>
      </c>
      <c r="B107" s="14" t="s">
        <v>189</v>
      </c>
      <c r="C107" s="14">
        <v>0</v>
      </c>
      <c r="D107" t="s">
        <v>220</v>
      </c>
      <c r="E107" s="4">
        <v>680</v>
      </c>
      <c r="F107" s="3" t="str">
        <f t="shared" si="1"/>
        <v>0</v>
      </c>
    </row>
    <row r="108" spans="1:6" x14ac:dyDescent="0.25">
      <c r="A108" s="14" t="s">
        <v>16</v>
      </c>
      <c r="B108" s="14" t="s">
        <v>189</v>
      </c>
      <c r="C108" s="14">
        <v>1</v>
      </c>
      <c r="D108" t="s">
        <v>220</v>
      </c>
      <c r="E108" s="4">
        <v>76</v>
      </c>
      <c r="F108" s="3" t="str">
        <f t="shared" si="1"/>
        <v>1</v>
      </c>
    </row>
    <row r="109" spans="1:6" x14ac:dyDescent="0.25">
      <c r="A109" s="14" t="s">
        <v>16</v>
      </c>
      <c r="B109" s="14" t="s">
        <v>189</v>
      </c>
      <c r="C109" s="14">
        <v>2</v>
      </c>
      <c r="D109" t="s">
        <v>220</v>
      </c>
      <c r="E109" s="4">
        <v>48</v>
      </c>
      <c r="F109" s="3" t="str">
        <f t="shared" si="1"/>
        <v>2</v>
      </c>
    </row>
    <row r="110" spans="1:6" x14ac:dyDescent="0.25">
      <c r="A110" s="14" t="s">
        <v>16</v>
      </c>
      <c r="B110" s="14" t="s">
        <v>189</v>
      </c>
      <c r="C110" s="14" t="s">
        <v>109</v>
      </c>
      <c r="D110" t="s">
        <v>220</v>
      </c>
      <c r="E110" s="4">
        <v>40</v>
      </c>
      <c r="F110" s="3" t="str">
        <f t="shared" si="1"/>
        <v>3+</v>
      </c>
    </row>
    <row r="111" spans="1:6" x14ac:dyDescent="0.25">
      <c r="A111" s="70" t="s">
        <v>16</v>
      </c>
      <c r="B111" s="14" t="s">
        <v>189</v>
      </c>
      <c r="C111" s="14"/>
      <c r="D111" t="s">
        <v>220</v>
      </c>
      <c r="E111" s="4">
        <v>303</v>
      </c>
      <c r="F111" s="3" t="str">
        <f t="shared" si="1"/>
        <v>Cases diagnosed prior to 2007 (no Charlson score)</v>
      </c>
    </row>
    <row r="112" spans="1:6" x14ac:dyDescent="0.25">
      <c r="A112" s="14" t="s">
        <v>36</v>
      </c>
      <c r="B112" s="14" t="s">
        <v>189</v>
      </c>
      <c r="C112" s="14">
        <v>0</v>
      </c>
      <c r="D112" t="s">
        <v>220</v>
      </c>
      <c r="E112" s="4">
        <v>639</v>
      </c>
      <c r="F112" s="3" t="str">
        <f t="shared" si="1"/>
        <v>0</v>
      </c>
    </row>
    <row r="113" spans="1:6" x14ac:dyDescent="0.25">
      <c r="A113" s="14" t="s">
        <v>36</v>
      </c>
      <c r="B113" s="14" t="s">
        <v>189</v>
      </c>
      <c r="C113" s="14">
        <v>1</v>
      </c>
      <c r="D113" t="s">
        <v>220</v>
      </c>
      <c r="E113" s="4">
        <v>68</v>
      </c>
      <c r="F113" s="3" t="str">
        <f t="shared" si="1"/>
        <v>1</v>
      </c>
    </row>
    <row r="114" spans="1:6" x14ac:dyDescent="0.25">
      <c r="A114" s="14" t="s">
        <v>36</v>
      </c>
      <c r="B114" s="14" t="s">
        <v>189</v>
      </c>
      <c r="C114" s="14">
        <v>2</v>
      </c>
      <c r="D114" t="s">
        <v>220</v>
      </c>
      <c r="E114" s="4">
        <v>65</v>
      </c>
      <c r="F114" s="3" t="str">
        <f t="shared" si="1"/>
        <v>2</v>
      </c>
    </row>
    <row r="115" spans="1:6" x14ac:dyDescent="0.25">
      <c r="A115" s="14" t="s">
        <v>36</v>
      </c>
      <c r="B115" s="14" t="s">
        <v>189</v>
      </c>
      <c r="C115" s="14" t="s">
        <v>109</v>
      </c>
      <c r="D115" t="s">
        <v>220</v>
      </c>
      <c r="E115" s="4">
        <v>42</v>
      </c>
      <c r="F115" s="3" t="str">
        <f t="shared" si="1"/>
        <v>3+</v>
      </c>
    </row>
    <row r="116" spans="1:6" x14ac:dyDescent="0.25">
      <c r="A116" s="70" t="s">
        <v>36</v>
      </c>
      <c r="B116" s="14" t="s">
        <v>189</v>
      </c>
      <c r="C116" s="14"/>
      <c r="D116" t="s">
        <v>220</v>
      </c>
      <c r="E116" s="4">
        <v>278</v>
      </c>
      <c r="F116" s="3" t="str">
        <f t="shared" si="1"/>
        <v>Cases diagnosed prior to 2007 (no Charlson score)</v>
      </c>
    </row>
    <row r="117" spans="1:6" x14ac:dyDescent="0.25">
      <c r="A117" s="14" t="s">
        <v>106</v>
      </c>
      <c r="B117" s="14" t="s">
        <v>189</v>
      </c>
      <c r="C117" s="14">
        <v>0</v>
      </c>
      <c r="D117" t="s">
        <v>220</v>
      </c>
      <c r="E117" s="4">
        <v>177</v>
      </c>
      <c r="F117" s="3" t="str">
        <f t="shared" si="1"/>
        <v>0</v>
      </c>
    </row>
    <row r="118" spans="1:6" x14ac:dyDescent="0.25">
      <c r="A118" s="14" t="s">
        <v>106</v>
      </c>
      <c r="B118" s="14" t="s">
        <v>189</v>
      </c>
      <c r="C118" s="14">
        <v>1</v>
      </c>
      <c r="D118" t="s">
        <v>220</v>
      </c>
      <c r="E118" s="4">
        <v>29</v>
      </c>
      <c r="F118" s="3" t="str">
        <f t="shared" si="1"/>
        <v>1</v>
      </c>
    </row>
    <row r="119" spans="1:6" x14ac:dyDescent="0.25">
      <c r="A119" s="14" t="s">
        <v>106</v>
      </c>
      <c r="B119" s="14" t="s">
        <v>189</v>
      </c>
      <c r="C119" s="14">
        <v>2</v>
      </c>
      <c r="D119" t="s">
        <v>220</v>
      </c>
      <c r="E119" s="4">
        <v>19</v>
      </c>
      <c r="F119" s="3" t="str">
        <f t="shared" si="1"/>
        <v>2</v>
      </c>
    </row>
    <row r="120" spans="1:6" x14ac:dyDescent="0.25">
      <c r="A120" s="14" t="s">
        <v>106</v>
      </c>
      <c r="B120" s="14" t="s">
        <v>189</v>
      </c>
      <c r="C120" s="14" t="s">
        <v>109</v>
      </c>
      <c r="D120" t="s">
        <v>220</v>
      </c>
      <c r="E120" s="4">
        <v>8</v>
      </c>
      <c r="F120" s="3" t="str">
        <f t="shared" si="1"/>
        <v>3+</v>
      </c>
    </row>
    <row r="121" spans="1:6" x14ac:dyDescent="0.25">
      <c r="A121" s="70" t="s">
        <v>106</v>
      </c>
      <c r="B121" s="14" t="s">
        <v>189</v>
      </c>
      <c r="C121" s="14"/>
      <c r="D121" t="s">
        <v>220</v>
      </c>
      <c r="E121" s="4">
        <v>64</v>
      </c>
      <c r="F121" s="3" t="str">
        <f t="shared" si="1"/>
        <v>Cases diagnosed prior to 2007 (no Charlson score)</v>
      </c>
    </row>
    <row r="122" spans="1:6" x14ac:dyDescent="0.25">
      <c r="A122" s="14" t="s">
        <v>12</v>
      </c>
      <c r="B122" s="14" t="s">
        <v>189</v>
      </c>
      <c r="C122" s="14">
        <v>0</v>
      </c>
      <c r="D122" t="s">
        <v>214</v>
      </c>
      <c r="E122" s="4">
        <v>701</v>
      </c>
      <c r="F122" s="3" t="str">
        <f t="shared" si="1"/>
        <v>0</v>
      </c>
    </row>
    <row r="123" spans="1:6" x14ac:dyDescent="0.25">
      <c r="A123" s="14" t="s">
        <v>12</v>
      </c>
      <c r="B123" s="14" t="s">
        <v>189</v>
      </c>
      <c r="C123" s="14">
        <v>1</v>
      </c>
      <c r="D123" t="s">
        <v>214</v>
      </c>
      <c r="E123" s="4">
        <v>135</v>
      </c>
      <c r="F123" s="3" t="str">
        <f t="shared" si="1"/>
        <v>1</v>
      </c>
    </row>
    <row r="124" spans="1:6" x14ac:dyDescent="0.25">
      <c r="A124" s="14" t="s">
        <v>12</v>
      </c>
      <c r="B124" s="14" t="s">
        <v>189</v>
      </c>
      <c r="C124" s="14">
        <v>2</v>
      </c>
      <c r="D124" t="s">
        <v>214</v>
      </c>
      <c r="E124" s="4">
        <v>68</v>
      </c>
      <c r="F124" s="3" t="str">
        <f t="shared" si="1"/>
        <v>2</v>
      </c>
    </row>
    <row r="125" spans="1:6" x14ac:dyDescent="0.25">
      <c r="A125" s="14" t="s">
        <v>12</v>
      </c>
      <c r="B125" s="14" t="s">
        <v>189</v>
      </c>
      <c r="C125" s="14" t="s">
        <v>109</v>
      </c>
      <c r="D125" t="s">
        <v>214</v>
      </c>
      <c r="E125" s="4">
        <v>58</v>
      </c>
      <c r="F125" s="3" t="str">
        <f t="shared" si="1"/>
        <v>3+</v>
      </c>
    </row>
    <row r="126" spans="1:6" x14ac:dyDescent="0.25">
      <c r="A126" s="70" t="s">
        <v>12</v>
      </c>
      <c r="B126" s="14" t="s">
        <v>189</v>
      </c>
      <c r="C126" s="14"/>
      <c r="D126" t="s">
        <v>214</v>
      </c>
      <c r="E126" s="4">
        <v>239</v>
      </c>
      <c r="F126" s="3" t="str">
        <f t="shared" si="1"/>
        <v>Cases diagnosed prior to 2007 (no Charlson score)</v>
      </c>
    </row>
    <row r="127" spans="1:6" x14ac:dyDescent="0.25">
      <c r="A127" s="14" t="s">
        <v>8</v>
      </c>
      <c r="B127" s="14" t="s">
        <v>189</v>
      </c>
      <c r="C127" s="14">
        <v>0</v>
      </c>
      <c r="D127" t="s">
        <v>214</v>
      </c>
      <c r="E127" s="4">
        <v>744</v>
      </c>
      <c r="F127" s="3" t="str">
        <f t="shared" si="1"/>
        <v>0</v>
      </c>
    </row>
    <row r="128" spans="1:6" x14ac:dyDescent="0.25">
      <c r="A128" s="14" t="s">
        <v>8</v>
      </c>
      <c r="B128" s="14" t="s">
        <v>189</v>
      </c>
      <c r="C128" s="14">
        <v>1</v>
      </c>
      <c r="D128" t="s">
        <v>214</v>
      </c>
      <c r="E128" s="4">
        <v>150</v>
      </c>
      <c r="F128" s="3" t="str">
        <f t="shared" si="1"/>
        <v>1</v>
      </c>
    </row>
    <row r="129" spans="1:6" x14ac:dyDescent="0.25">
      <c r="A129" s="14" t="s">
        <v>8</v>
      </c>
      <c r="B129" s="14" t="s">
        <v>189</v>
      </c>
      <c r="C129" s="14">
        <v>2</v>
      </c>
      <c r="D129" t="s">
        <v>214</v>
      </c>
      <c r="E129" s="4">
        <v>79</v>
      </c>
      <c r="F129" s="3" t="str">
        <f t="shared" si="1"/>
        <v>2</v>
      </c>
    </row>
    <row r="130" spans="1:6" x14ac:dyDescent="0.25">
      <c r="A130" s="14" t="s">
        <v>8</v>
      </c>
      <c r="B130" s="14" t="s">
        <v>189</v>
      </c>
      <c r="C130" s="14" t="s">
        <v>109</v>
      </c>
      <c r="D130" t="s">
        <v>214</v>
      </c>
      <c r="E130" s="4">
        <v>67</v>
      </c>
      <c r="F130" s="3" t="str">
        <f t="shared" si="1"/>
        <v>3+</v>
      </c>
    </row>
    <row r="131" spans="1:6" x14ac:dyDescent="0.25">
      <c r="A131" s="70" t="s">
        <v>8</v>
      </c>
      <c r="B131" s="14" t="s">
        <v>189</v>
      </c>
      <c r="C131" s="14"/>
      <c r="D131" t="s">
        <v>214</v>
      </c>
      <c r="E131" s="4">
        <v>232</v>
      </c>
      <c r="F131" s="3" t="str">
        <f t="shared" ref="F131:F194" si="2">IF(ISBLANK(C131)=TRUE,"Cases diagnosed prior to 2007 (no Charlson score)",IF(C131=0,"0",IF(C131=1,"1",IF(C131=2,"2",IF(C131="3+","3+","check")))))</f>
        <v>Cases diagnosed prior to 2007 (no Charlson score)</v>
      </c>
    </row>
    <row r="132" spans="1:6" x14ac:dyDescent="0.25">
      <c r="A132" s="14" t="s">
        <v>20</v>
      </c>
      <c r="B132" s="14" t="s">
        <v>189</v>
      </c>
      <c r="C132" s="14">
        <v>0</v>
      </c>
      <c r="D132" t="s">
        <v>214</v>
      </c>
      <c r="E132" s="4">
        <v>1026</v>
      </c>
      <c r="F132" s="3" t="str">
        <f t="shared" si="2"/>
        <v>0</v>
      </c>
    </row>
    <row r="133" spans="1:6" x14ac:dyDescent="0.25">
      <c r="A133" s="14" t="s">
        <v>20</v>
      </c>
      <c r="B133" s="14" t="s">
        <v>189</v>
      </c>
      <c r="C133" s="14">
        <v>1</v>
      </c>
      <c r="D133" t="s">
        <v>214</v>
      </c>
      <c r="E133" s="4">
        <v>184</v>
      </c>
      <c r="F133" s="3" t="str">
        <f t="shared" si="2"/>
        <v>1</v>
      </c>
    </row>
    <row r="134" spans="1:6" x14ac:dyDescent="0.25">
      <c r="A134" s="14" t="s">
        <v>20</v>
      </c>
      <c r="B134" s="14" t="s">
        <v>189</v>
      </c>
      <c r="C134" s="14">
        <v>2</v>
      </c>
      <c r="D134" t="s">
        <v>214</v>
      </c>
      <c r="E134" s="4">
        <v>95</v>
      </c>
      <c r="F134" s="3" t="str">
        <f t="shared" si="2"/>
        <v>2</v>
      </c>
    </row>
    <row r="135" spans="1:6" x14ac:dyDescent="0.25">
      <c r="A135" s="14" t="s">
        <v>20</v>
      </c>
      <c r="B135" s="14" t="s">
        <v>189</v>
      </c>
      <c r="C135" s="14" t="s">
        <v>109</v>
      </c>
      <c r="D135" t="s">
        <v>214</v>
      </c>
      <c r="E135" s="4">
        <v>75</v>
      </c>
      <c r="F135" s="3" t="str">
        <f t="shared" si="2"/>
        <v>3+</v>
      </c>
    </row>
    <row r="136" spans="1:6" x14ac:dyDescent="0.25">
      <c r="A136" s="70" t="s">
        <v>20</v>
      </c>
      <c r="B136" s="14" t="s">
        <v>189</v>
      </c>
      <c r="C136" s="14"/>
      <c r="D136" t="s">
        <v>214</v>
      </c>
      <c r="E136" s="4">
        <v>374</v>
      </c>
      <c r="F136" s="3" t="str">
        <f t="shared" si="2"/>
        <v>Cases diagnosed prior to 2007 (no Charlson score)</v>
      </c>
    </row>
    <row r="137" spans="1:6" x14ac:dyDescent="0.25">
      <c r="A137" s="14" t="s">
        <v>16</v>
      </c>
      <c r="B137" s="14" t="s">
        <v>189</v>
      </c>
      <c r="C137" s="14">
        <v>0</v>
      </c>
      <c r="D137" t="s">
        <v>214</v>
      </c>
      <c r="E137" s="4">
        <v>939</v>
      </c>
      <c r="F137" s="3" t="str">
        <f t="shared" si="2"/>
        <v>0</v>
      </c>
    </row>
    <row r="138" spans="1:6" x14ac:dyDescent="0.25">
      <c r="A138" s="14" t="s">
        <v>16</v>
      </c>
      <c r="B138" s="14" t="s">
        <v>189</v>
      </c>
      <c r="C138" s="14">
        <v>1</v>
      </c>
      <c r="D138" t="s">
        <v>214</v>
      </c>
      <c r="E138" s="4">
        <v>161</v>
      </c>
      <c r="F138" s="3" t="str">
        <f t="shared" si="2"/>
        <v>1</v>
      </c>
    </row>
    <row r="139" spans="1:6" x14ac:dyDescent="0.25">
      <c r="A139" s="14" t="s">
        <v>16</v>
      </c>
      <c r="B139" s="14" t="s">
        <v>189</v>
      </c>
      <c r="C139" s="14">
        <v>2</v>
      </c>
      <c r="D139" t="s">
        <v>214</v>
      </c>
      <c r="E139" s="4">
        <v>71</v>
      </c>
      <c r="F139" s="3" t="str">
        <f t="shared" si="2"/>
        <v>2</v>
      </c>
    </row>
    <row r="140" spans="1:6" x14ac:dyDescent="0.25">
      <c r="A140" s="14" t="s">
        <v>16</v>
      </c>
      <c r="B140" s="14" t="s">
        <v>189</v>
      </c>
      <c r="C140" s="14" t="s">
        <v>109</v>
      </c>
      <c r="D140" t="s">
        <v>214</v>
      </c>
      <c r="E140" s="4">
        <v>70</v>
      </c>
      <c r="F140" s="3" t="str">
        <f t="shared" si="2"/>
        <v>3+</v>
      </c>
    </row>
    <row r="141" spans="1:6" x14ac:dyDescent="0.25">
      <c r="A141" s="70" t="s">
        <v>16</v>
      </c>
      <c r="B141" s="14" t="s">
        <v>189</v>
      </c>
      <c r="C141" s="14"/>
      <c r="D141" t="s">
        <v>214</v>
      </c>
      <c r="E141" s="4">
        <v>253</v>
      </c>
      <c r="F141" s="3" t="str">
        <f t="shared" si="2"/>
        <v>Cases diagnosed prior to 2007 (no Charlson score)</v>
      </c>
    </row>
    <row r="142" spans="1:6" x14ac:dyDescent="0.25">
      <c r="A142" s="14" t="s">
        <v>36</v>
      </c>
      <c r="B142" s="14" t="s">
        <v>189</v>
      </c>
      <c r="C142" s="14">
        <v>0</v>
      </c>
      <c r="D142" t="s">
        <v>214</v>
      </c>
      <c r="E142" s="4">
        <v>762</v>
      </c>
      <c r="F142" s="3" t="str">
        <f t="shared" si="2"/>
        <v>0</v>
      </c>
    </row>
    <row r="143" spans="1:6" x14ac:dyDescent="0.25">
      <c r="A143" s="14" t="s">
        <v>36</v>
      </c>
      <c r="B143" s="14" t="s">
        <v>189</v>
      </c>
      <c r="C143" s="14">
        <v>1</v>
      </c>
      <c r="D143" t="s">
        <v>214</v>
      </c>
      <c r="E143" s="4">
        <v>98</v>
      </c>
      <c r="F143" s="3" t="str">
        <f t="shared" si="2"/>
        <v>1</v>
      </c>
    </row>
    <row r="144" spans="1:6" x14ac:dyDescent="0.25">
      <c r="A144" s="14" t="s">
        <v>36</v>
      </c>
      <c r="B144" s="14" t="s">
        <v>189</v>
      </c>
      <c r="C144" s="14">
        <v>2</v>
      </c>
      <c r="D144" t="s">
        <v>214</v>
      </c>
      <c r="E144" s="4">
        <v>66</v>
      </c>
      <c r="F144" s="3" t="str">
        <f t="shared" si="2"/>
        <v>2</v>
      </c>
    </row>
    <row r="145" spans="1:6" x14ac:dyDescent="0.25">
      <c r="A145" s="14" t="s">
        <v>36</v>
      </c>
      <c r="B145" s="14" t="s">
        <v>189</v>
      </c>
      <c r="C145" s="14" t="s">
        <v>109</v>
      </c>
      <c r="D145" t="s">
        <v>214</v>
      </c>
      <c r="E145" s="4">
        <v>53</v>
      </c>
      <c r="F145" s="3" t="str">
        <f t="shared" si="2"/>
        <v>3+</v>
      </c>
    </row>
    <row r="146" spans="1:6" x14ac:dyDescent="0.25">
      <c r="A146" s="70" t="s">
        <v>36</v>
      </c>
      <c r="B146" s="14" t="s">
        <v>189</v>
      </c>
      <c r="C146" s="14"/>
      <c r="D146" t="s">
        <v>214</v>
      </c>
      <c r="E146" s="4">
        <v>214</v>
      </c>
      <c r="F146" s="3" t="str">
        <f t="shared" si="2"/>
        <v>Cases diagnosed prior to 2007 (no Charlson score)</v>
      </c>
    </row>
    <row r="147" spans="1:6" x14ac:dyDescent="0.25">
      <c r="A147" s="14" t="s">
        <v>106</v>
      </c>
      <c r="B147" s="14" t="s">
        <v>189</v>
      </c>
      <c r="C147" s="14">
        <v>0</v>
      </c>
      <c r="D147" t="s">
        <v>214</v>
      </c>
      <c r="E147" s="4">
        <v>196</v>
      </c>
      <c r="F147" s="3" t="str">
        <f t="shared" si="2"/>
        <v>0</v>
      </c>
    </row>
    <row r="148" spans="1:6" x14ac:dyDescent="0.25">
      <c r="A148" s="14" t="s">
        <v>106</v>
      </c>
      <c r="B148" s="14" t="s">
        <v>189</v>
      </c>
      <c r="C148" s="14">
        <v>1</v>
      </c>
      <c r="D148" t="s">
        <v>214</v>
      </c>
      <c r="E148" s="4">
        <v>40</v>
      </c>
      <c r="F148" s="3" t="str">
        <f t="shared" si="2"/>
        <v>1</v>
      </c>
    </row>
    <row r="149" spans="1:6" x14ac:dyDescent="0.25">
      <c r="A149" s="14" t="s">
        <v>106</v>
      </c>
      <c r="B149" s="14" t="s">
        <v>189</v>
      </c>
      <c r="C149" s="14">
        <v>2</v>
      </c>
      <c r="D149" t="s">
        <v>214</v>
      </c>
      <c r="E149" s="4">
        <v>25</v>
      </c>
      <c r="F149" s="3" t="str">
        <f t="shared" si="2"/>
        <v>2</v>
      </c>
    </row>
    <row r="150" spans="1:6" x14ac:dyDescent="0.25">
      <c r="A150" s="14" t="s">
        <v>106</v>
      </c>
      <c r="B150" s="14" t="s">
        <v>189</v>
      </c>
      <c r="C150" s="14" t="s">
        <v>109</v>
      </c>
      <c r="D150" t="s">
        <v>214</v>
      </c>
      <c r="E150" s="4">
        <v>17</v>
      </c>
      <c r="F150" s="3" t="str">
        <f t="shared" si="2"/>
        <v>3+</v>
      </c>
    </row>
    <row r="151" spans="1:6" x14ac:dyDescent="0.25">
      <c r="A151" s="70" t="s">
        <v>106</v>
      </c>
      <c r="B151" s="14" t="s">
        <v>189</v>
      </c>
      <c r="C151" s="14"/>
      <c r="D151" t="s">
        <v>214</v>
      </c>
      <c r="E151" s="4">
        <v>43</v>
      </c>
      <c r="F151" s="3" t="str">
        <f t="shared" si="2"/>
        <v>Cases diagnosed prior to 2007 (no Charlson score)</v>
      </c>
    </row>
    <row r="152" spans="1:6" x14ac:dyDescent="0.25">
      <c r="A152" s="14" t="s">
        <v>12</v>
      </c>
      <c r="B152" s="14" t="s">
        <v>189</v>
      </c>
      <c r="C152" s="14">
        <v>0</v>
      </c>
      <c r="D152" t="s">
        <v>202</v>
      </c>
      <c r="E152" s="4">
        <v>3347</v>
      </c>
      <c r="F152" s="3" t="str">
        <f t="shared" si="2"/>
        <v>0</v>
      </c>
    </row>
    <row r="153" spans="1:6" x14ac:dyDescent="0.25">
      <c r="A153" s="14" t="s">
        <v>12</v>
      </c>
      <c r="B153" s="14" t="s">
        <v>189</v>
      </c>
      <c r="C153" s="14">
        <v>1</v>
      </c>
      <c r="D153" t="s">
        <v>202</v>
      </c>
      <c r="E153" s="4">
        <v>317</v>
      </c>
      <c r="F153" s="3" t="str">
        <f t="shared" si="2"/>
        <v>1</v>
      </c>
    </row>
    <row r="154" spans="1:6" x14ac:dyDescent="0.25">
      <c r="A154" s="14" t="s">
        <v>12</v>
      </c>
      <c r="B154" s="14" t="s">
        <v>189</v>
      </c>
      <c r="C154" s="14">
        <v>2</v>
      </c>
      <c r="D154" t="s">
        <v>202</v>
      </c>
      <c r="E154" s="4">
        <v>134</v>
      </c>
      <c r="F154" s="3" t="str">
        <f t="shared" si="2"/>
        <v>2</v>
      </c>
    </row>
    <row r="155" spans="1:6" x14ac:dyDescent="0.25">
      <c r="A155" s="14" t="s">
        <v>12</v>
      </c>
      <c r="B155" s="14" t="s">
        <v>189</v>
      </c>
      <c r="C155" s="14" t="s">
        <v>109</v>
      </c>
      <c r="D155" t="s">
        <v>202</v>
      </c>
      <c r="E155" s="4">
        <v>79</v>
      </c>
      <c r="F155" s="3" t="str">
        <f t="shared" si="2"/>
        <v>3+</v>
      </c>
    </row>
    <row r="156" spans="1:6" x14ac:dyDescent="0.25">
      <c r="A156" s="70" t="s">
        <v>12</v>
      </c>
      <c r="B156" s="14" t="s">
        <v>189</v>
      </c>
      <c r="C156" s="14"/>
      <c r="D156" t="s">
        <v>202</v>
      </c>
      <c r="E156" s="4">
        <v>1874</v>
      </c>
      <c r="F156" s="3" t="str">
        <f t="shared" si="2"/>
        <v>Cases diagnosed prior to 2007 (no Charlson score)</v>
      </c>
    </row>
    <row r="157" spans="1:6" x14ac:dyDescent="0.25">
      <c r="A157" s="14" t="s">
        <v>8</v>
      </c>
      <c r="B157" s="14" t="s">
        <v>189</v>
      </c>
      <c r="C157" s="14">
        <v>0</v>
      </c>
      <c r="D157" t="s">
        <v>202</v>
      </c>
      <c r="E157" s="4">
        <v>4169</v>
      </c>
      <c r="F157" s="3" t="str">
        <f t="shared" si="2"/>
        <v>0</v>
      </c>
    </row>
    <row r="158" spans="1:6" x14ac:dyDescent="0.25">
      <c r="A158" s="14" t="s">
        <v>8</v>
      </c>
      <c r="B158" s="14" t="s">
        <v>189</v>
      </c>
      <c r="C158" s="14">
        <v>1</v>
      </c>
      <c r="D158" t="s">
        <v>202</v>
      </c>
      <c r="E158" s="4">
        <v>434</v>
      </c>
      <c r="F158" s="3" t="str">
        <f t="shared" si="2"/>
        <v>1</v>
      </c>
    </row>
    <row r="159" spans="1:6" x14ac:dyDescent="0.25">
      <c r="A159" s="14" t="s">
        <v>8</v>
      </c>
      <c r="B159" s="14" t="s">
        <v>189</v>
      </c>
      <c r="C159" s="14">
        <v>2</v>
      </c>
      <c r="D159" t="s">
        <v>202</v>
      </c>
      <c r="E159" s="4">
        <v>165</v>
      </c>
      <c r="F159" s="3" t="str">
        <f t="shared" si="2"/>
        <v>2</v>
      </c>
    </row>
    <row r="160" spans="1:6" x14ac:dyDescent="0.25">
      <c r="A160" s="14" t="s">
        <v>8</v>
      </c>
      <c r="B160" s="14" t="s">
        <v>189</v>
      </c>
      <c r="C160" s="14" t="s">
        <v>109</v>
      </c>
      <c r="D160" t="s">
        <v>202</v>
      </c>
      <c r="E160" s="4">
        <v>103</v>
      </c>
      <c r="F160" s="3" t="str">
        <f t="shared" si="2"/>
        <v>3+</v>
      </c>
    </row>
    <row r="161" spans="1:6" x14ac:dyDescent="0.25">
      <c r="A161" s="70" t="s">
        <v>8</v>
      </c>
      <c r="B161" s="14" t="s">
        <v>189</v>
      </c>
      <c r="C161" s="14"/>
      <c r="D161" t="s">
        <v>202</v>
      </c>
      <c r="E161" s="4">
        <v>1933</v>
      </c>
      <c r="F161" s="3" t="str">
        <f t="shared" si="2"/>
        <v>Cases diagnosed prior to 2007 (no Charlson score)</v>
      </c>
    </row>
    <row r="162" spans="1:6" x14ac:dyDescent="0.25">
      <c r="A162" s="14" t="s">
        <v>20</v>
      </c>
      <c r="B162" s="14" t="s">
        <v>189</v>
      </c>
      <c r="C162" s="14">
        <v>0</v>
      </c>
      <c r="D162" t="s">
        <v>202</v>
      </c>
      <c r="E162" s="4">
        <v>4732</v>
      </c>
      <c r="F162" s="3" t="str">
        <f t="shared" si="2"/>
        <v>0</v>
      </c>
    </row>
    <row r="163" spans="1:6" x14ac:dyDescent="0.25">
      <c r="A163" s="14" t="s">
        <v>20</v>
      </c>
      <c r="B163" s="14" t="s">
        <v>189</v>
      </c>
      <c r="C163" s="14">
        <v>1</v>
      </c>
      <c r="D163" t="s">
        <v>202</v>
      </c>
      <c r="E163" s="4">
        <v>395</v>
      </c>
      <c r="F163" s="3" t="str">
        <f t="shared" si="2"/>
        <v>1</v>
      </c>
    </row>
    <row r="164" spans="1:6" x14ac:dyDescent="0.25">
      <c r="A164" s="14" t="s">
        <v>20</v>
      </c>
      <c r="B164" s="14" t="s">
        <v>189</v>
      </c>
      <c r="C164" s="14">
        <v>2</v>
      </c>
      <c r="D164" t="s">
        <v>202</v>
      </c>
      <c r="E164" s="4">
        <v>185</v>
      </c>
      <c r="F164" s="3" t="str">
        <f t="shared" si="2"/>
        <v>2</v>
      </c>
    </row>
    <row r="165" spans="1:6" x14ac:dyDescent="0.25">
      <c r="A165" s="14" t="s">
        <v>20</v>
      </c>
      <c r="B165" s="14" t="s">
        <v>189</v>
      </c>
      <c r="C165" s="14" t="s">
        <v>109</v>
      </c>
      <c r="D165" t="s">
        <v>202</v>
      </c>
      <c r="E165" s="4">
        <v>121</v>
      </c>
      <c r="F165" s="3" t="str">
        <f t="shared" si="2"/>
        <v>3+</v>
      </c>
    </row>
    <row r="166" spans="1:6" x14ac:dyDescent="0.25">
      <c r="A166" s="70" t="s">
        <v>20</v>
      </c>
      <c r="B166" s="14" t="s">
        <v>189</v>
      </c>
      <c r="C166" s="14"/>
      <c r="D166" t="s">
        <v>202</v>
      </c>
      <c r="E166" s="4">
        <v>2697</v>
      </c>
      <c r="F166" s="3" t="str">
        <f t="shared" si="2"/>
        <v>Cases diagnosed prior to 2007 (no Charlson score)</v>
      </c>
    </row>
    <row r="167" spans="1:6" x14ac:dyDescent="0.25">
      <c r="A167" s="14" t="s">
        <v>16</v>
      </c>
      <c r="B167" s="14" t="s">
        <v>189</v>
      </c>
      <c r="C167" s="14">
        <v>0</v>
      </c>
      <c r="D167" t="s">
        <v>202</v>
      </c>
      <c r="E167" s="4">
        <v>5286</v>
      </c>
      <c r="F167" s="3" t="str">
        <f t="shared" si="2"/>
        <v>0</v>
      </c>
    </row>
    <row r="168" spans="1:6" x14ac:dyDescent="0.25">
      <c r="A168" s="14" t="s">
        <v>16</v>
      </c>
      <c r="B168" s="14" t="s">
        <v>189</v>
      </c>
      <c r="C168" s="14">
        <v>1</v>
      </c>
      <c r="D168" t="s">
        <v>202</v>
      </c>
      <c r="E168" s="4">
        <v>389</v>
      </c>
      <c r="F168" s="3" t="str">
        <f t="shared" si="2"/>
        <v>1</v>
      </c>
    </row>
    <row r="169" spans="1:6" x14ac:dyDescent="0.25">
      <c r="A169" s="14" t="s">
        <v>16</v>
      </c>
      <c r="B169" s="14" t="s">
        <v>189</v>
      </c>
      <c r="C169" s="14">
        <v>2</v>
      </c>
      <c r="D169" t="s">
        <v>202</v>
      </c>
      <c r="E169" s="4">
        <v>194</v>
      </c>
      <c r="F169" s="3" t="str">
        <f t="shared" si="2"/>
        <v>2</v>
      </c>
    </row>
    <row r="170" spans="1:6" x14ac:dyDescent="0.25">
      <c r="A170" s="14" t="s">
        <v>16</v>
      </c>
      <c r="B170" s="14" t="s">
        <v>189</v>
      </c>
      <c r="C170" s="14" t="s">
        <v>109</v>
      </c>
      <c r="D170" t="s">
        <v>202</v>
      </c>
      <c r="E170" s="4">
        <v>108</v>
      </c>
      <c r="F170" s="3" t="str">
        <f t="shared" si="2"/>
        <v>3+</v>
      </c>
    </row>
    <row r="171" spans="1:6" x14ac:dyDescent="0.25">
      <c r="A171" s="70" t="s">
        <v>16</v>
      </c>
      <c r="B171" s="14" t="s">
        <v>189</v>
      </c>
      <c r="C171" s="14"/>
      <c r="D171" t="s">
        <v>202</v>
      </c>
      <c r="E171" s="4">
        <v>2149</v>
      </c>
      <c r="F171" s="3" t="str">
        <f t="shared" si="2"/>
        <v>Cases diagnosed prior to 2007 (no Charlson score)</v>
      </c>
    </row>
    <row r="172" spans="1:6" x14ac:dyDescent="0.25">
      <c r="A172" s="14" t="s">
        <v>36</v>
      </c>
      <c r="B172" s="14" t="s">
        <v>189</v>
      </c>
      <c r="C172" s="14">
        <v>0</v>
      </c>
      <c r="D172" t="s">
        <v>202</v>
      </c>
      <c r="E172" s="4">
        <v>4226</v>
      </c>
      <c r="F172" s="3" t="str">
        <f t="shared" si="2"/>
        <v>0</v>
      </c>
    </row>
    <row r="173" spans="1:6" x14ac:dyDescent="0.25">
      <c r="A173" s="14" t="s">
        <v>36</v>
      </c>
      <c r="B173" s="14" t="s">
        <v>189</v>
      </c>
      <c r="C173" s="14">
        <v>1</v>
      </c>
      <c r="D173" t="s">
        <v>202</v>
      </c>
      <c r="E173" s="4">
        <v>293</v>
      </c>
      <c r="F173" s="3" t="str">
        <f t="shared" si="2"/>
        <v>1</v>
      </c>
    </row>
    <row r="174" spans="1:6" x14ac:dyDescent="0.25">
      <c r="A174" s="14" t="s">
        <v>36</v>
      </c>
      <c r="B174" s="14" t="s">
        <v>189</v>
      </c>
      <c r="C174" s="14">
        <v>2</v>
      </c>
      <c r="D174" t="s">
        <v>202</v>
      </c>
      <c r="E174" s="4">
        <v>122</v>
      </c>
      <c r="F174" s="3" t="str">
        <f t="shared" si="2"/>
        <v>2</v>
      </c>
    </row>
    <row r="175" spans="1:6" x14ac:dyDescent="0.25">
      <c r="A175" s="14" t="s">
        <v>36</v>
      </c>
      <c r="B175" s="14" t="s">
        <v>189</v>
      </c>
      <c r="C175" s="14" t="s">
        <v>109</v>
      </c>
      <c r="D175" t="s">
        <v>202</v>
      </c>
      <c r="E175" s="4">
        <v>91</v>
      </c>
      <c r="F175" s="3" t="str">
        <f t="shared" si="2"/>
        <v>3+</v>
      </c>
    </row>
    <row r="176" spans="1:6" x14ac:dyDescent="0.25">
      <c r="A176" s="70" t="s">
        <v>36</v>
      </c>
      <c r="B176" s="14" t="s">
        <v>189</v>
      </c>
      <c r="C176" s="14"/>
      <c r="D176" t="s">
        <v>202</v>
      </c>
      <c r="E176" s="4">
        <v>2244</v>
      </c>
      <c r="F176" s="3" t="str">
        <f t="shared" si="2"/>
        <v>Cases diagnosed prior to 2007 (no Charlson score)</v>
      </c>
    </row>
    <row r="177" spans="1:6" x14ac:dyDescent="0.25">
      <c r="A177" s="14" t="s">
        <v>106</v>
      </c>
      <c r="B177" s="14" t="s">
        <v>189</v>
      </c>
      <c r="C177" s="14">
        <v>0</v>
      </c>
      <c r="D177" t="s">
        <v>202</v>
      </c>
      <c r="E177" s="4">
        <v>1296</v>
      </c>
      <c r="F177" s="3" t="str">
        <f t="shared" si="2"/>
        <v>0</v>
      </c>
    </row>
    <row r="178" spans="1:6" x14ac:dyDescent="0.25">
      <c r="A178" s="14" t="s">
        <v>106</v>
      </c>
      <c r="B178" s="14" t="s">
        <v>189</v>
      </c>
      <c r="C178" s="14">
        <v>1</v>
      </c>
      <c r="D178" t="s">
        <v>202</v>
      </c>
      <c r="E178" s="4">
        <v>109</v>
      </c>
      <c r="F178" s="3" t="str">
        <f t="shared" si="2"/>
        <v>1</v>
      </c>
    </row>
    <row r="179" spans="1:6" x14ac:dyDescent="0.25">
      <c r="A179" s="14" t="s">
        <v>106</v>
      </c>
      <c r="B179" s="14" t="s">
        <v>189</v>
      </c>
      <c r="C179" s="14">
        <v>2</v>
      </c>
      <c r="D179" t="s">
        <v>202</v>
      </c>
      <c r="E179" s="4">
        <v>39</v>
      </c>
      <c r="F179" s="3" t="str">
        <f t="shared" si="2"/>
        <v>2</v>
      </c>
    </row>
    <row r="180" spans="1:6" x14ac:dyDescent="0.25">
      <c r="A180" s="14" t="s">
        <v>106</v>
      </c>
      <c r="B180" s="14" t="s">
        <v>189</v>
      </c>
      <c r="C180" s="14" t="s">
        <v>109</v>
      </c>
      <c r="D180" t="s">
        <v>202</v>
      </c>
      <c r="E180" s="4">
        <v>24</v>
      </c>
      <c r="F180" s="3" t="str">
        <f t="shared" si="2"/>
        <v>3+</v>
      </c>
    </row>
    <row r="181" spans="1:6" x14ac:dyDescent="0.25">
      <c r="A181" s="70" t="s">
        <v>106</v>
      </c>
      <c r="B181" s="14" t="s">
        <v>189</v>
      </c>
      <c r="C181" s="14"/>
      <c r="D181" t="s">
        <v>202</v>
      </c>
      <c r="E181" s="4">
        <v>700</v>
      </c>
      <c r="F181" s="3" t="str">
        <f t="shared" si="2"/>
        <v>Cases diagnosed prior to 2007 (no Charlson score)</v>
      </c>
    </row>
    <row r="182" spans="1:6" x14ac:dyDescent="0.25">
      <c r="A182" s="71" t="s">
        <v>165</v>
      </c>
      <c r="B182" s="71" t="s">
        <v>165</v>
      </c>
      <c r="C182" s="14">
        <v>0</v>
      </c>
      <c r="D182" t="s">
        <v>209</v>
      </c>
      <c r="E182" s="4">
        <v>2691</v>
      </c>
      <c r="F182" s="3" t="str">
        <f t="shared" si="2"/>
        <v>0</v>
      </c>
    </row>
    <row r="183" spans="1:6" x14ac:dyDescent="0.25">
      <c r="A183" s="71" t="s">
        <v>165</v>
      </c>
      <c r="B183" s="71" t="s">
        <v>165</v>
      </c>
      <c r="C183" s="14">
        <v>0</v>
      </c>
      <c r="D183" t="s">
        <v>206</v>
      </c>
      <c r="E183" s="4">
        <v>1245</v>
      </c>
      <c r="F183" s="3" t="str">
        <f t="shared" si="2"/>
        <v>0</v>
      </c>
    </row>
    <row r="184" spans="1:6" x14ac:dyDescent="0.25">
      <c r="A184" s="71" t="s">
        <v>165</v>
      </c>
      <c r="B184" s="71" t="s">
        <v>165</v>
      </c>
      <c r="C184" s="14">
        <v>0</v>
      </c>
      <c r="D184" t="s">
        <v>208</v>
      </c>
      <c r="E184" s="4">
        <v>30582</v>
      </c>
      <c r="F184" s="3" t="str">
        <f t="shared" si="2"/>
        <v>0</v>
      </c>
    </row>
    <row r="185" spans="1:6" x14ac:dyDescent="0.25">
      <c r="A185" s="71" t="s">
        <v>165</v>
      </c>
      <c r="B185" s="71" t="s">
        <v>165</v>
      </c>
      <c r="C185" s="14">
        <v>0</v>
      </c>
      <c r="D185" t="s">
        <v>219</v>
      </c>
      <c r="E185" s="4">
        <v>1726</v>
      </c>
      <c r="F185" s="3" t="str">
        <f t="shared" si="2"/>
        <v>0</v>
      </c>
    </row>
    <row r="186" spans="1:6" x14ac:dyDescent="0.25">
      <c r="A186" s="71" t="s">
        <v>165</v>
      </c>
      <c r="B186" s="71" t="s">
        <v>165</v>
      </c>
      <c r="C186" s="14">
        <v>0</v>
      </c>
      <c r="D186" t="s">
        <v>204</v>
      </c>
      <c r="E186" s="4">
        <v>13318</v>
      </c>
      <c r="F186" s="3" t="str">
        <f t="shared" si="2"/>
        <v>0</v>
      </c>
    </row>
    <row r="187" spans="1:6" x14ac:dyDescent="0.25">
      <c r="A187" s="71" t="s">
        <v>165</v>
      </c>
      <c r="B187" s="71" t="s">
        <v>165</v>
      </c>
      <c r="C187" s="14">
        <v>0</v>
      </c>
      <c r="D187" t="s">
        <v>211</v>
      </c>
      <c r="E187" s="4">
        <v>4339</v>
      </c>
      <c r="F187" s="3" t="str">
        <f t="shared" si="2"/>
        <v>0</v>
      </c>
    </row>
    <row r="188" spans="1:6" x14ac:dyDescent="0.25">
      <c r="A188" s="71" t="s">
        <v>165</v>
      </c>
      <c r="B188" s="71" t="s">
        <v>165</v>
      </c>
      <c r="C188" s="14">
        <v>0</v>
      </c>
      <c r="D188" t="s">
        <v>226</v>
      </c>
      <c r="E188" s="4">
        <v>286</v>
      </c>
      <c r="F188" s="3" t="str">
        <f t="shared" si="2"/>
        <v>0</v>
      </c>
    </row>
    <row r="189" spans="1:6" x14ac:dyDescent="0.25">
      <c r="A189" s="71" t="s">
        <v>165</v>
      </c>
      <c r="B189" s="71" t="s">
        <v>165</v>
      </c>
      <c r="C189" s="14">
        <v>0</v>
      </c>
      <c r="D189" t="s">
        <v>223</v>
      </c>
      <c r="E189" s="4">
        <v>1616</v>
      </c>
      <c r="F189" s="3" t="str">
        <f t="shared" si="2"/>
        <v>0</v>
      </c>
    </row>
    <row r="190" spans="1:6" x14ac:dyDescent="0.25">
      <c r="A190" s="71" t="s">
        <v>165</v>
      </c>
      <c r="B190" s="71" t="s">
        <v>165</v>
      </c>
      <c r="C190" s="14">
        <v>0</v>
      </c>
      <c r="D190" t="s">
        <v>225</v>
      </c>
      <c r="E190" s="4">
        <v>431</v>
      </c>
      <c r="F190" s="3" t="str">
        <f t="shared" si="2"/>
        <v>0</v>
      </c>
    </row>
    <row r="191" spans="1:6" x14ac:dyDescent="0.25">
      <c r="A191" s="71" t="s">
        <v>165</v>
      </c>
      <c r="B191" s="71" t="s">
        <v>165</v>
      </c>
      <c r="C191" s="14">
        <v>0</v>
      </c>
      <c r="D191" t="s">
        <v>220</v>
      </c>
      <c r="E191" s="4">
        <v>3371</v>
      </c>
      <c r="F191" s="3" t="str">
        <f t="shared" si="2"/>
        <v>0</v>
      </c>
    </row>
    <row r="192" spans="1:6" x14ac:dyDescent="0.25">
      <c r="A192" s="71" t="s">
        <v>165</v>
      </c>
      <c r="B192" s="71" t="s">
        <v>165</v>
      </c>
      <c r="C192" s="14">
        <v>0</v>
      </c>
      <c r="D192" t="s">
        <v>227</v>
      </c>
      <c r="E192" s="4">
        <v>868</v>
      </c>
      <c r="F192" s="3" t="str">
        <f t="shared" si="2"/>
        <v>0</v>
      </c>
    </row>
    <row r="193" spans="1:6" x14ac:dyDescent="0.25">
      <c r="A193" s="71" t="s">
        <v>165</v>
      </c>
      <c r="B193" s="71" t="s">
        <v>165</v>
      </c>
      <c r="C193" s="14">
        <v>0</v>
      </c>
      <c r="D193" t="s">
        <v>221</v>
      </c>
      <c r="E193" s="4">
        <v>3247</v>
      </c>
      <c r="F193" s="3" t="str">
        <f t="shared" si="2"/>
        <v>0</v>
      </c>
    </row>
    <row r="194" spans="1:6" x14ac:dyDescent="0.25">
      <c r="A194" s="71" t="s">
        <v>165</v>
      </c>
      <c r="B194" s="71" t="s">
        <v>165</v>
      </c>
      <c r="C194" s="14">
        <v>0</v>
      </c>
      <c r="D194" t="s">
        <v>222</v>
      </c>
      <c r="E194" s="4">
        <v>2218</v>
      </c>
      <c r="F194" s="3" t="str">
        <f t="shared" si="2"/>
        <v>0</v>
      </c>
    </row>
    <row r="195" spans="1:6" x14ac:dyDescent="0.25">
      <c r="A195" s="71" t="s">
        <v>165</v>
      </c>
      <c r="B195" s="71" t="s">
        <v>165</v>
      </c>
      <c r="C195" s="14">
        <v>0</v>
      </c>
      <c r="D195" t="s">
        <v>215</v>
      </c>
      <c r="E195" s="4">
        <v>495</v>
      </c>
      <c r="F195" s="3" t="str">
        <f t="shared" ref="F195:F258" si="3">IF(ISBLANK(C195)=TRUE,"Cases diagnosed prior to 2007 (no Charlson score)",IF(C195=0,"0",IF(C195=1,"1",IF(C195=2,"2",IF(C195="3+","3+","check")))))</f>
        <v>0</v>
      </c>
    </row>
    <row r="196" spans="1:6" x14ac:dyDescent="0.25">
      <c r="A196" s="71" t="s">
        <v>165</v>
      </c>
      <c r="B196" s="71" t="s">
        <v>165</v>
      </c>
      <c r="C196" s="14">
        <v>0</v>
      </c>
      <c r="D196" t="s">
        <v>214</v>
      </c>
      <c r="E196" s="4">
        <v>4368</v>
      </c>
      <c r="F196" s="3" t="str">
        <f t="shared" si="3"/>
        <v>0</v>
      </c>
    </row>
    <row r="197" spans="1:6" x14ac:dyDescent="0.25">
      <c r="A197" s="71" t="s">
        <v>165</v>
      </c>
      <c r="B197" s="71" t="s">
        <v>165</v>
      </c>
      <c r="C197" s="14">
        <v>0</v>
      </c>
      <c r="D197" t="s">
        <v>207</v>
      </c>
      <c r="E197" s="4">
        <v>5703</v>
      </c>
      <c r="F197" s="3" t="str">
        <f t="shared" si="3"/>
        <v>0</v>
      </c>
    </row>
    <row r="198" spans="1:6" x14ac:dyDescent="0.25">
      <c r="A198" s="71" t="s">
        <v>165</v>
      </c>
      <c r="B198" s="71" t="s">
        <v>165</v>
      </c>
      <c r="C198" s="14">
        <v>0</v>
      </c>
      <c r="D198" t="s">
        <v>210</v>
      </c>
      <c r="E198" s="4">
        <v>2201</v>
      </c>
      <c r="F198" s="3" t="str">
        <f t="shared" si="3"/>
        <v>0</v>
      </c>
    </row>
    <row r="199" spans="1:6" x14ac:dyDescent="0.25">
      <c r="A199" s="71" t="s">
        <v>165</v>
      </c>
      <c r="B199" s="71" t="s">
        <v>165</v>
      </c>
      <c r="C199" s="14">
        <v>0</v>
      </c>
      <c r="D199" t="s">
        <v>203</v>
      </c>
      <c r="E199" s="4">
        <v>5895</v>
      </c>
      <c r="F199" s="3" t="str">
        <f t="shared" si="3"/>
        <v>0</v>
      </c>
    </row>
    <row r="200" spans="1:6" x14ac:dyDescent="0.25">
      <c r="A200" s="71" t="s">
        <v>165</v>
      </c>
      <c r="B200" s="71" t="s">
        <v>165</v>
      </c>
      <c r="C200" s="14">
        <v>0</v>
      </c>
      <c r="D200" t="s">
        <v>212</v>
      </c>
      <c r="E200" s="4">
        <v>993</v>
      </c>
      <c r="F200" s="3" t="str">
        <f t="shared" si="3"/>
        <v>0</v>
      </c>
    </row>
    <row r="201" spans="1:6" x14ac:dyDescent="0.25">
      <c r="A201" s="71" t="s">
        <v>165</v>
      </c>
      <c r="B201" s="71" t="s">
        <v>165</v>
      </c>
      <c r="C201" s="14">
        <v>0</v>
      </c>
      <c r="D201" t="s">
        <v>213</v>
      </c>
      <c r="E201" s="4">
        <v>2786</v>
      </c>
      <c r="F201" s="3" t="str">
        <f t="shared" si="3"/>
        <v>0</v>
      </c>
    </row>
    <row r="202" spans="1:6" x14ac:dyDescent="0.25">
      <c r="A202" s="71" t="s">
        <v>165</v>
      </c>
      <c r="B202" s="71" t="s">
        <v>165</v>
      </c>
      <c r="C202" s="14">
        <v>0</v>
      </c>
      <c r="D202" t="s">
        <v>217</v>
      </c>
      <c r="E202" s="4">
        <v>669</v>
      </c>
      <c r="F202" s="3" t="str">
        <f t="shared" si="3"/>
        <v>0</v>
      </c>
    </row>
    <row r="203" spans="1:6" x14ac:dyDescent="0.25">
      <c r="A203" s="71" t="s">
        <v>165</v>
      </c>
      <c r="B203" s="71" t="s">
        <v>165</v>
      </c>
      <c r="C203" s="14">
        <v>0</v>
      </c>
      <c r="D203" t="s">
        <v>228</v>
      </c>
      <c r="E203" s="4">
        <v>871</v>
      </c>
      <c r="F203" s="3" t="str">
        <f t="shared" si="3"/>
        <v>0</v>
      </c>
    </row>
    <row r="204" spans="1:6" x14ac:dyDescent="0.25">
      <c r="A204" s="71" t="s">
        <v>165</v>
      </c>
      <c r="B204" s="71" t="s">
        <v>165</v>
      </c>
      <c r="C204" s="14">
        <v>0</v>
      </c>
      <c r="D204" t="s">
        <v>202</v>
      </c>
      <c r="E204" s="4">
        <v>23056</v>
      </c>
      <c r="F204" s="3" t="str">
        <f t="shared" si="3"/>
        <v>0</v>
      </c>
    </row>
    <row r="205" spans="1:6" x14ac:dyDescent="0.25">
      <c r="A205" s="71" t="s">
        <v>165</v>
      </c>
      <c r="B205" s="71" t="s">
        <v>165</v>
      </c>
      <c r="C205" s="14">
        <v>0</v>
      </c>
      <c r="D205" t="s">
        <v>224</v>
      </c>
      <c r="E205" s="4">
        <v>1154</v>
      </c>
      <c r="F205" s="3" t="str">
        <f t="shared" si="3"/>
        <v>0</v>
      </c>
    </row>
    <row r="206" spans="1:6" x14ac:dyDescent="0.25">
      <c r="A206" s="71" t="s">
        <v>165</v>
      </c>
      <c r="B206" s="71" t="s">
        <v>165</v>
      </c>
      <c r="C206" s="14">
        <v>0</v>
      </c>
      <c r="D206" t="s">
        <v>218</v>
      </c>
      <c r="E206" s="4">
        <v>1901</v>
      </c>
      <c r="F206" s="3" t="str">
        <f t="shared" si="3"/>
        <v>0</v>
      </c>
    </row>
    <row r="207" spans="1:6" x14ac:dyDescent="0.25">
      <c r="A207" s="71" t="s">
        <v>165</v>
      </c>
      <c r="B207" s="71" t="s">
        <v>165</v>
      </c>
      <c r="C207" s="70">
        <v>0</v>
      </c>
      <c r="D207" t="s">
        <v>205</v>
      </c>
      <c r="E207" s="4">
        <v>2399</v>
      </c>
      <c r="F207" s="3" t="str">
        <f t="shared" si="3"/>
        <v>0</v>
      </c>
    </row>
    <row r="208" spans="1:6" x14ac:dyDescent="0.25">
      <c r="A208" s="71" t="s">
        <v>165</v>
      </c>
      <c r="B208" s="71" t="s">
        <v>165</v>
      </c>
      <c r="C208" s="14">
        <v>1</v>
      </c>
      <c r="D208" t="s">
        <v>209</v>
      </c>
      <c r="E208" s="4">
        <v>313</v>
      </c>
      <c r="F208" s="3" t="str">
        <f t="shared" si="3"/>
        <v>1</v>
      </c>
    </row>
    <row r="209" spans="1:6" x14ac:dyDescent="0.25">
      <c r="A209" s="71" t="s">
        <v>165</v>
      </c>
      <c r="B209" s="71" t="s">
        <v>165</v>
      </c>
      <c r="C209" s="14">
        <v>1</v>
      </c>
      <c r="D209" t="s">
        <v>206</v>
      </c>
      <c r="E209" s="4">
        <v>46</v>
      </c>
      <c r="F209" s="3" t="str">
        <f t="shared" si="3"/>
        <v>1</v>
      </c>
    </row>
    <row r="210" spans="1:6" x14ac:dyDescent="0.25">
      <c r="A210" s="71" t="s">
        <v>165</v>
      </c>
      <c r="B210" s="71" t="s">
        <v>165</v>
      </c>
      <c r="C210" s="14">
        <v>1</v>
      </c>
      <c r="D210" t="s">
        <v>208</v>
      </c>
      <c r="E210" s="4">
        <v>1571</v>
      </c>
      <c r="F210" s="3" t="str">
        <f t="shared" si="3"/>
        <v>1</v>
      </c>
    </row>
    <row r="211" spans="1:6" x14ac:dyDescent="0.25">
      <c r="A211" s="71" t="s">
        <v>165</v>
      </c>
      <c r="B211" s="71" t="s">
        <v>165</v>
      </c>
      <c r="C211" s="14">
        <v>1</v>
      </c>
      <c r="D211" t="s">
        <v>219</v>
      </c>
      <c r="E211" s="4">
        <v>49</v>
      </c>
      <c r="F211" s="3" t="str">
        <f t="shared" si="3"/>
        <v>1</v>
      </c>
    </row>
    <row r="212" spans="1:6" x14ac:dyDescent="0.25">
      <c r="A212" s="71" t="s">
        <v>165</v>
      </c>
      <c r="B212" s="71" t="s">
        <v>165</v>
      </c>
      <c r="C212" s="14">
        <v>1</v>
      </c>
      <c r="D212" t="s">
        <v>204</v>
      </c>
      <c r="E212" s="4">
        <v>1201</v>
      </c>
      <c r="F212" s="3" t="str">
        <f t="shared" si="3"/>
        <v>1</v>
      </c>
    </row>
    <row r="213" spans="1:6" x14ac:dyDescent="0.25">
      <c r="A213" s="71" t="s">
        <v>165</v>
      </c>
      <c r="B213" s="71" t="s">
        <v>165</v>
      </c>
      <c r="C213" s="14">
        <v>1</v>
      </c>
      <c r="D213" t="s">
        <v>211</v>
      </c>
      <c r="E213" s="4">
        <v>323</v>
      </c>
      <c r="F213" s="3" t="str">
        <f t="shared" si="3"/>
        <v>1</v>
      </c>
    </row>
    <row r="214" spans="1:6" x14ac:dyDescent="0.25">
      <c r="A214" s="71" t="s">
        <v>165</v>
      </c>
      <c r="B214" s="71" t="s">
        <v>165</v>
      </c>
      <c r="C214" s="14">
        <v>1</v>
      </c>
      <c r="D214" t="s">
        <v>226</v>
      </c>
      <c r="E214" s="4">
        <v>42</v>
      </c>
      <c r="F214" s="3" t="str">
        <f t="shared" si="3"/>
        <v>1</v>
      </c>
    </row>
    <row r="215" spans="1:6" x14ac:dyDescent="0.25">
      <c r="A215" s="71" t="s">
        <v>165</v>
      </c>
      <c r="B215" s="71" t="s">
        <v>165</v>
      </c>
      <c r="C215" s="14">
        <v>1</v>
      </c>
      <c r="D215" t="s">
        <v>223</v>
      </c>
      <c r="E215" s="4">
        <v>69</v>
      </c>
      <c r="F215" s="3" t="str">
        <f t="shared" si="3"/>
        <v>1</v>
      </c>
    </row>
    <row r="216" spans="1:6" x14ac:dyDescent="0.25">
      <c r="A216" s="71" t="s">
        <v>165</v>
      </c>
      <c r="B216" s="71" t="s">
        <v>165</v>
      </c>
      <c r="C216" s="14">
        <v>1</v>
      </c>
      <c r="D216" t="s">
        <v>225</v>
      </c>
      <c r="E216" s="4">
        <v>7</v>
      </c>
      <c r="F216" s="3" t="str">
        <f t="shared" si="3"/>
        <v>1</v>
      </c>
    </row>
    <row r="217" spans="1:6" x14ac:dyDescent="0.25">
      <c r="A217" s="71" t="s">
        <v>165</v>
      </c>
      <c r="B217" s="71" t="s">
        <v>165</v>
      </c>
      <c r="C217" s="14">
        <v>1</v>
      </c>
      <c r="D217" t="s">
        <v>220</v>
      </c>
      <c r="E217" s="4">
        <v>396</v>
      </c>
      <c r="F217" s="3" t="str">
        <f t="shared" si="3"/>
        <v>1</v>
      </c>
    </row>
    <row r="218" spans="1:6" x14ac:dyDescent="0.25">
      <c r="A218" s="71" t="s">
        <v>165</v>
      </c>
      <c r="B218" s="71" t="s">
        <v>165</v>
      </c>
      <c r="C218" s="14">
        <v>1</v>
      </c>
      <c r="D218" t="s">
        <v>227</v>
      </c>
      <c r="E218" s="4">
        <v>89</v>
      </c>
      <c r="F218" s="3" t="str">
        <f t="shared" si="3"/>
        <v>1</v>
      </c>
    </row>
    <row r="219" spans="1:6" x14ac:dyDescent="0.25">
      <c r="A219" s="71" t="s">
        <v>165</v>
      </c>
      <c r="B219" s="71" t="s">
        <v>165</v>
      </c>
      <c r="C219" s="14">
        <v>1</v>
      </c>
      <c r="D219" t="s">
        <v>221</v>
      </c>
      <c r="E219" s="4">
        <v>232</v>
      </c>
      <c r="F219" s="3" t="str">
        <f t="shared" si="3"/>
        <v>1</v>
      </c>
    </row>
    <row r="220" spans="1:6" x14ac:dyDescent="0.25">
      <c r="A220" s="71" t="s">
        <v>165</v>
      </c>
      <c r="B220" s="71" t="s">
        <v>165</v>
      </c>
      <c r="C220" s="14">
        <v>1</v>
      </c>
      <c r="D220" t="s">
        <v>222</v>
      </c>
      <c r="E220" s="4">
        <v>165</v>
      </c>
      <c r="F220" s="3" t="str">
        <f t="shared" si="3"/>
        <v>1</v>
      </c>
    </row>
    <row r="221" spans="1:6" x14ac:dyDescent="0.25">
      <c r="A221" s="71" t="s">
        <v>165</v>
      </c>
      <c r="B221" s="71" t="s">
        <v>165</v>
      </c>
      <c r="C221" s="14">
        <v>1</v>
      </c>
      <c r="D221" t="s">
        <v>215</v>
      </c>
      <c r="E221" s="4">
        <v>110</v>
      </c>
      <c r="F221" s="3" t="str">
        <f t="shared" si="3"/>
        <v>1</v>
      </c>
    </row>
    <row r="222" spans="1:6" x14ac:dyDescent="0.25">
      <c r="A222" s="71" t="s">
        <v>165</v>
      </c>
      <c r="B222" s="71" t="s">
        <v>165</v>
      </c>
      <c r="C222" s="14">
        <v>1</v>
      </c>
      <c r="D222" t="s">
        <v>214</v>
      </c>
      <c r="E222" s="4">
        <v>768</v>
      </c>
      <c r="F222" s="3" t="str">
        <f t="shared" si="3"/>
        <v>1</v>
      </c>
    </row>
    <row r="223" spans="1:6" x14ac:dyDescent="0.25">
      <c r="A223" s="71" t="s">
        <v>165</v>
      </c>
      <c r="B223" s="71" t="s">
        <v>165</v>
      </c>
      <c r="C223" s="14">
        <v>1</v>
      </c>
      <c r="D223" t="s">
        <v>207</v>
      </c>
      <c r="E223" s="4">
        <v>282</v>
      </c>
      <c r="F223" s="3" t="str">
        <f t="shared" si="3"/>
        <v>1</v>
      </c>
    </row>
    <row r="224" spans="1:6" x14ac:dyDescent="0.25">
      <c r="A224" s="71" t="s">
        <v>165</v>
      </c>
      <c r="B224" s="71" t="s">
        <v>165</v>
      </c>
      <c r="C224" s="14">
        <v>1</v>
      </c>
      <c r="D224" t="s">
        <v>210</v>
      </c>
      <c r="E224" s="4">
        <v>249</v>
      </c>
      <c r="F224" s="3" t="str">
        <f t="shared" si="3"/>
        <v>1</v>
      </c>
    </row>
    <row r="225" spans="1:6" x14ac:dyDescent="0.25">
      <c r="A225" s="71" t="s">
        <v>165</v>
      </c>
      <c r="B225" s="71" t="s">
        <v>165</v>
      </c>
      <c r="C225" s="14">
        <v>1</v>
      </c>
      <c r="D225" t="s">
        <v>203</v>
      </c>
      <c r="E225" s="4">
        <v>460</v>
      </c>
      <c r="F225" s="3" t="str">
        <f t="shared" si="3"/>
        <v>1</v>
      </c>
    </row>
    <row r="226" spans="1:6" x14ac:dyDescent="0.25">
      <c r="A226" s="71" t="s">
        <v>165</v>
      </c>
      <c r="B226" s="71" t="s">
        <v>165</v>
      </c>
      <c r="C226" s="14">
        <v>1</v>
      </c>
      <c r="D226" t="s">
        <v>212</v>
      </c>
      <c r="E226" s="4">
        <v>117</v>
      </c>
      <c r="F226" s="3" t="str">
        <f t="shared" si="3"/>
        <v>1</v>
      </c>
    </row>
    <row r="227" spans="1:6" x14ac:dyDescent="0.25">
      <c r="A227" s="71" t="s">
        <v>165</v>
      </c>
      <c r="B227" s="71" t="s">
        <v>165</v>
      </c>
      <c r="C227" s="14">
        <v>1</v>
      </c>
      <c r="D227" t="s">
        <v>213</v>
      </c>
      <c r="E227" s="4">
        <v>132</v>
      </c>
      <c r="F227" s="3" t="str">
        <f t="shared" si="3"/>
        <v>1</v>
      </c>
    </row>
    <row r="228" spans="1:6" x14ac:dyDescent="0.25">
      <c r="A228" s="71" t="s">
        <v>165</v>
      </c>
      <c r="B228" s="71" t="s">
        <v>165</v>
      </c>
      <c r="C228" s="14">
        <v>1</v>
      </c>
      <c r="D228" t="s">
        <v>217</v>
      </c>
      <c r="E228" s="4">
        <v>103</v>
      </c>
      <c r="F228" s="3" t="str">
        <f t="shared" si="3"/>
        <v>1</v>
      </c>
    </row>
    <row r="229" spans="1:6" x14ac:dyDescent="0.25">
      <c r="A229" s="71" t="s">
        <v>165</v>
      </c>
      <c r="B229" s="71" t="s">
        <v>165</v>
      </c>
      <c r="C229" s="14">
        <v>1</v>
      </c>
      <c r="D229" t="s">
        <v>228</v>
      </c>
      <c r="E229" s="4">
        <v>64</v>
      </c>
      <c r="F229" s="3" t="str">
        <f t="shared" si="3"/>
        <v>1</v>
      </c>
    </row>
    <row r="230" spans="1:6" x14ac:dyDescent="0.25">
      <c r="A230" s="71" t="s">
        <v>165</v>
      </c>
      <c r="B230" s="71" t="s">
        <v>165</v>
      </c>
      <c r="C230" s="14">
        <v>1</v>
      </c>
      <c r="D230" t="s">
        <v>202</v>
      </c>
      <c r="E230" s="4">
        <v>1937</v>
      </c>
      <c r="F230" s="3" t="str">
        <f t="shared" si="3"/>
        <v>1</v>
      </c>
    </row>
    <row r="231" spans="1:6" x14ac:dyDescent="0.25">
      <c r="A231" s="71" t="s">
        <v>165</v>
      </c>
      <c r="B231" s="71" t="s">
        <v>165</v>
      </c>
      <c r="C231" s="14">
        <v>1</v>
      </c>
      <c r="D231" t="s">
        <v>224</v>
      </c>
      <c r="E231" s="4">
        <v>149</v>
      </c>
      <c r="F231" s="3" t="str">
        <f t="shared" si="3"/>
        <v>1</v>
      </c>
    </row>
    <row r="232" spans="1:6" x14ac:dyDescent="0.25">
      <c r="A232" s="71" t="s">
        <v>165</v>
      </c>
      <c r="B232" s="71" t="s">
        <v>165</v>
      </c>
      <c r="C232" s="14">
        <v>1</v>
      </c>
      <c r="D232" t="s">
        <v>218</v>
      </c>
      <c r="E232" s="4">
        <v>36</v>
      </c>
      <c r="F232" s="3" t="str">
        <f t="shared" si="3"/>
        <v>1</v>
      </c>
    </row>
    <row r="233" spans="1:6" x14ac:dyDescent="0.25">
      <c r="A233" s="71" t="s">
        <v>165</v>
      </c>
      <c r="B233" s="71" t="s">
        <v>165</v>
      </c>
      <c r="C233" s="70">
        <v>1</v>
      </c>
      <c r="D233" t="s">
        <v>205</v>
      </c>
      <c r="E233" s="4">
        <v>124</v>
      </c>
      <c r="F233" s="3" t="str">
        <f t="shared" si="3"/>
        <v>1</v>
      </c>
    </row>
    <row r="234" spans="1:6" x14ac:dyDescent="0.25">
      <c r="A234" s="71" t="s">
        <v>165</v>
      </c>
      <c r="B234" s="71" t="s">
        <v>165</v>
      </c>
      <c r="C234" s="14">
        <v>2</v>
      </c>
      <c r="D234" t="s">
        <v>209</v>
      </c>
      <c r="E234" s="4">
        <v>194</v>
      </c>
      <c r="F234" s="3" t="str">
        <f t="shared" si="3"/>
        <v>2</v>
      </c>
    </row>
    <row r="235" spans="1:6" x14ac:dyDescent="0.25">
      <c r="A235" s="71" t="s">
        <v>165</v>
      </c>
      <c r="B235" s="71" t="s">
        <v>165</v>
      </c>
      <c r="C235" s="14">
        <v>2</v>
      </c>
      <c r="D235" t="s">
        <v>206</v>
      </c>
      <c r="E235" s="4">
        <v>22</v>
      </c>
      <c r="F235" s="3" t="str">
        <f t="shared" si="3"/>
        <v>2</v>
      </c>
    </row>
    <row r="236" spans="1:6" x14ac:dyDescent="0.25">
      <c r="A236" s="71" t="s">
        <v>165</v>
      </c>
      <c r="B236" s="71" t="s">
        <v>165</v>
      </c>
      <c r="C236" s="14">
        <v>2</v>
      </c>
      <c r="D236" t="s">
        <v>208</v>
      </c>
      <c r="E236" s="4">
        <v>642</v>
      </c>
      <c r="F236" s="3" t="str">
        <f t="shared" si="3"/>
        <v>2</v>
      </c>
    </row>
    <row r="237" spans="1:6" x14ac:dyDescent="0.25">
      <c r="A237" s="71" t="s">
        <v>165</v>
      </c>
      <c r="B237" s="71" t="s">
        <v>165</v>
      </c>
      <c r="C237" s="14">
        <v>2</v>
      </c>
      <c r="D237" t="s">
        <v>219</v>
      </c>
      <c r="E237" s="4">
        <v>21</v>
      </c>
      <c r="F237" s="3" t="str">
        <f t="shared" si="3"/>
        <v>2</v>
      </c>
    </row>
    <row r="238" spans="1:6" x14ac:dyDescent="0.25">
      <c r="A238" s="71" t="s">
        <v>165</v>
      </c>
      <c r="B238" s="71" t="s">
        <v>165</v>
      </c>
      <c r="C238" s="14">
        <v>2</v>
      </c>
      <c r="D238" t="s">
        <v>204</v>
      </c>
      <c r="E238" s="4">
        <v>607</v>
      </c>
      <c r="F238" s="3" t="str">
        <f t="shared" si="3"/>
        <v>2</v>
      </c>
    </row>
    <row r="239" spans="1:6" x14ac:dyDescent="0.25">
      <c r="A239" s="71" t="s">
        <v>165</v>
      </c>
      <c r="B239" s="71" t="s">
        <v>165</v>
      </c>
      <c r="C239" s="14">
        <v>2</v>
      </c>
      <c r="D239" t="s">
        <v>211</v>
      </c>
      <c r="E239" s="4">
        <v>143</v>
      </c>
      <c r="F239" s="3" t="str">
        <f t="shared" si="3"/>
        <v>2</v>
      </c>
    </row>
    <row r="240" spans="1:6" x14ac:dyDescent="0.25">
      <c r="A240" s="71" t="s">
        <v>165</v>
      </c>
      <c r="B240" s="71" t="s">
        <v>165</v>
      </c>
      <c r="C240" s="14">
        <v>2</v>
      </c>
      <c r="D240" t="s">
        <v>226</v>
      </c>
      <c r="E240" s="4">
        <v>12</v>
      </c>
      <c r="F240" s="3" t="str">
        <f t="shared" si="3"/>
        <v>2</v>
      </c>
    </row>
    <row r="241" spans="1:6" x14ac:dyDescent="0.25">
      <c r="A241" s="71" t="s">
        <v>165</v>
      </c>
      <c r="B241" s="71" t="s">
        <v>165</v>
      </c>
      <c r="C241" s="14">
        <v>2</v>
      </c>
      <c r="D241" t="s">
        <v>223</v>
      </c>
      <c r="E241" s="4">
        <v>21</v>
      </c>
      <c r="F241" s="3" t="str">
        <f t="shared" si="3"/>
        <v>2</v>
      </c>
    </row>
    <row r="242" spans="1:6" x14ac:dyDescent="0.25">
      <c r="A242" s="71" t="s">
        <v>165</v>
      </c>
      <c r="B242" s="71" t="s">
        <v>165</v>
      </c>
      <c r="C242" s="14">
        <v>2</v>
      </c>
      <c r="D242" t="s">
        <v>225</v>
      </c>
      <c r="E242" s="4">
        <v>9</v>
      </c>
      <c r="F242" s="3" t="str">
        <f t="shared" si="3"/>
        <v>2</v>
      </c>
    </row>
    <row r="243" spans="1:6" x14ac:dyDescent="0.25">
      <c r="A243" s="71" t="s">
        <v>165</v>
      </c>
      <c r="B243" s="71" t="s">
        <v>165</v>
      </c>
      <c r="C243" s="14">
        <v>2</v>
      </c>
      <c r="D243" t="s">
        <v>220</v>
      </c>
      <c r="E243" s="4">
        <v>283</v>
      </c>
      <c r="F243" s="3" t="str">
        <f t="shared" si="3"/>
        <v>2</v>
      </c>
    </row>
    <row r="244" spans="1:6" x14ac:dyDescent="0.25">
      <c r="A244" s="71" t="s">
        <v>165</v>
      </c>
      <c r="B244" s="71" t="s">
        <v>165</v>
      </c>
      <c r="C244" s="14">
        <v>2</v>
      </c>
      <c r="D244" t="s">
        <v>227</v>
      </c>
      <c r="E244" s="4">
        <v>39</v>
      </c>
      <c r="F244" s="3" t="str">
        <f t="shared" si="3"/>
        <v>2</v>
      </c>
    </row>
    <row r="245" spans="1:6" x14ac:dyDescent="0.25">
      <c r="A245" s="71" t="s">
        <v>165</v>
      </c>
      <c r="B245" s="71" t="s">
        <v>165</v>
      </c>
      <c r="C245" s="14">
        <v>2</v>
      </c>
      <c r="D245" t="s">
        <v>221</v>
      </c>
      <c r="E245" s="4">
        <v>107</v>
      </c>
      <c r="F245" s="3" t="str">
        <f t="shared" si="3"/>
        <v>2</v>
      </c>
    </row>
    <row r="246" spans="1:6" x14ac:dyDescent="0.25">
      <c r="A246" s="71" t="s">
        <v>165</v>
      </c>
      <c r="B246" s="71" t="s">
        <v>165</v>
      </c>
      <c r="C246" s="14">
        <v>2</v>
      </c>
      <c r="D246" t="s">
        <v>222</v>
      </c>
      <c r="E246" s="4">
        <v>77</v>
      </c>
      <c r="F246" s="3" t="str">
        <f t="shared" si="3"/>
        <v>2</v>
      </c>
    </row>
    <row r="247" spans="1:6" x14ac:dyDescent="0.25">
      <c r="A247" s="71" t="s">
        <v>165</v>
      </c>
      <c r="B247" s="71" t="s">
        <v>165</v>
      </c>
      <c r="C247" s="14">
        <v>2</v>
      </c>
      <c r="D247" t="s">
        <v>215</v>
      </c>
      <c r="E247" s="4">
        <v>42</v>
      </c>
      <c r="F247" s="3" t="str">
        <f t="shared" si="3"/>
        <v>2</v>
      </c>
    </row>
    <row r="248" spans="1:6" x14ac:dyDescent="0.25">
      <c r="A248" s="71" t="s">
        <v>165</v>
      </c>
      <c r="B248" s="71" t="s">
        <v>165</v>
      </c>
      <c r="C248" s="14">
        <v>2</v>
      </c>
      <c r="D248" t="s">
        <v>214</v>
      </c>
      <c r="E248" s="4">
        <v>404</v>
      </c>
      <c r="F248" s="3" t="str">
        <f t="shared" si="3"/>
        <v>2</v>
      </c>
    </row>
    <row r="249" spans="1:6" x14ac:dyDescent="0.25">
      <c r="A249" s="71" t="s">
        <v>165</v>
      </c>
      <c r="B249" s="71" t="s">
        <v>165</v>
      </c>
      <c r="C249" s="14">
        <v>2</v>
      </c>
      <c r="D249" t="s">
        <v>207</v>
      </c>
      <c r="E249" s="4">
        <v>169</v>
      </c>
      <c r="F249" s="3" t="str">
        <f t="shared" si="3"/>
        <v>2</v>
      </c>
    </row>
    <row r="250" spans="1:6" x14ac:dyDescent="0.25">
      <c r="A250" s="71" t="s">
        <v>165</v>
      </c>
      <c r="B250" s="71" t="s">
        <v>165</v>
      </c>
      <c r="C250" s="14">
        <v>2</v>
      </c>
      <c r="D250" t="s">
        <v>210</v>
      </c>
      <c r="E250" s="4">
        <v>126</v>
      </c>
      <c r="F250" s="3" t="str">
        <f t="shared" si="3"/>
        <v>2</v>
      </c>
    </row>
    <row r="251" spans="1:6" x14ac:dyDescent="0.25">
      <c r="A251" s="71" t="s">
        <v>165</v>
      </c>
      <c r="B251" s="71" t="s">
        <v>165</v>
      </c>
      <c r="C251" s="14">
        <v>2</v>
      </c>
      <c r="D251" t="s">
        <v>203</v>
      </c>
      <c r="E251" s="4">
        <v>244</v>
      </c>
      <c r="F251" s="3" t="str">
        <f t="shared" si="3"/>
        <v>2</v>
      </c>
    </row>
    <row r="252" spans="1:6" x14ac:dyDescent="0.25">
      <c r="A252" s="71" t="s">
        <v>165</v>
      </c>
      <c r="B252" s="71" t="s">
        <v>165</v>
      </c>
      <c r="C252" s="14">
        <v>2</v>
      </c>
      <c r="D252" t="s">
        <v>212</v>
      </c>
      <c r="E252" s="4">
        <v>44</v>
      </c>
      <c r="F252" s="3" t="str">
        <f t="shared" si="3"/>
        <v>2</v>
      </c>
    </row>
    <row r="253" spans="1:6" x14ac:dyDescent="0.25">
      <c r="A253" s="71" t="s">
        <v>165</v>
      </c>
      <c r="B253" s="71" t="s">
        <v>165</v>
      </c>
      <c r="C253" s="14">
        <v>2</v>
      </c>
      <c r="D253" t="s">
        <v>213</v>
      </c>
      <c r="E253" s="4">
        <v>68</v>
      </c>
      <c r="F253" s="3" t="str">
        <f t="shared" si="3"/>
        <v>2</v>
      </c>
    </row>
    <row r="254" spans="1:6" x14ac:dyDescent="0.25">
      <c r="A254" s="71" t="s">
        <v>165</v>
      </c>
      <c r="B254" s="71" t="s">
        <v>165</v>
      </c>
      <c r="C254" s="14">
        <v>2</v>
      </c>
      <c r="D254" t="s">
        <v>217</v>
      </c>
      <c r="E254" s="4">
        <v>47</v>
      </c>
      <c r="F254" s="3" t="str">
        <f t="shared" si="3"/>
        <v>2</v>
      </c>
    </row>
    <row r="255" spans="1:6" x14ac:dyDescent="0.25">
      <c r="A255" s="71" t="s">
        <v>165</v>
      </c>
      <c r="B255" s="71" t="s">
        <v>165</v>
      </c>
      <c r="C255" s="14">
        <v>2</v>
      </c>
      <c r="D255" t="s">
        <v>228</v>
      </c>
      <c r="E255" s="4">
        <v>24</v>
      </c>
      <c r="F255" s="3" t="str">
        <f t="shared" si="3"/>
        <v>2</v>
      </c>
    </row>
    <row r="256" spans="1:6" x14ac:dyDescent="0.25">
      <c r="A256" s="71" t="s">
        <v>165</v>
      </c>
      <c r="B256" s="71" t="s">
        <v>165</v>
      </c>
      <c r="C256" s="14">
        <v>2</v>
      </c>
      <c r="D256" t="s">
        <v>202</v>
      </c>
      <c r="E256" s="4">
        <v>839</v>
      </c>
      <c r="F256" s="3" t="str">
        <f t="shared" si="3"/>
        <v>2</v>
      </c>
    </row>
    <row r="257" spans="1:6" x14ac:dyDescent="0.25">
      <c r="A257" s="71" t="s">
        <v>165</v>
      </c>
      <c r="B257" s="71" t="s">
        <v>165</v>
      </c>
      <c r="C257" s="14">
        <v>2</v>
      </c>
      <c r="D257" t="s">
        <v>224</v>
      </c>
      <c r="E257" s="4">
        <v>69</v>
      </c>
      <c r="F257" s="3" t="str">
        <f t="shared" si="3"/>
        <v>2</v>
      </c>
    </row>
    <row r="258" spans="1:6" x14ac:dyDescent="0.25">
      <c r="A258" s="71" t="s">
        <v>165</v>
      </c>
      <c r="B258" s="71" t="s">
        <v>165</v>
      </c>
      <c r="C258" s="14">
        <v>2</v>
      </c>
      <c r="D258" t="s">
        <v>218</v>
      </c>
      <c r="E258" s="4">
        <v>12</v>
      </c>
      <c r="F258" s="3" t="str">
        <f t="shared" si="3"/>
        <v>2</v>
      </c>
    </row>
    <row r="259" spans="1:6" x14ac:dyDescent="0.25">
      <c r="A259" s="71" t="s">
        <v>165</v>
      </c>
      <c r="B259" s="71" t="s">
        <v>165</v>
      </c>
      <c r="C259" s="70">
        <v>2</v>
      </c>
      <c r="D259" t="s">
        <v>205</v>
      </c>
      <c r="E259" s="4">
        <v>61</v>
      </c>
      <c r="F259" s="3" t="str">
        <f t="shared" ref="F259:F316" si="4">IF(ISBLANK(C259)=TRUE,"Cases diagnosed prior to 2007 (no Charlson score)",IF(C259=0,"0",IF(C259=1,"1",IF(C259=2,"2",IF(C259="3+","3+","check")))))</f>
        <v>2</v>
      </c>
    </row>
    <row r="260" spans="1:6" x14ac:dyDescent="0.25">
      <c r="A260" s="71" t="s">
        <v>165</v>
      </c>
      <c r="B260" s="71" t="s">
        <v>165</v>
      </c>
      <c r="C260" s="14" t="s">
        <v>109</v>
      </c>
      <c r="D260" t="s">
        <v>209</v>
      </c>
      <c r="E260" s="4">
        <v>130</v>
      </c>
      <c r="F260" s="3" t="str">
        <f t="shared" si="4"/>
        <v>3+</v>
      </c>
    </row>
    <row r="261" spans="1:6" x14ac:dyDescent="0.25">
      <c r="A261" s="71" t="s">
        <v>165</v>
      </c>
      <c r="B261" s="71" t="s">
        <v>165</v>
      </c>
      <c r="C261" s="14" t="s">
        <v>109</v>
      </c>
      <c r="D261" t="s">
        <v>206</v>
      </c>
      <c r="E261" s="4">
        <v>12</v>
      </c>
      <c r="F261" s="3" t="str">
        <f t="shared" si="4"/>
        <v>3+</v>
      </c>
    </row>
    <row r="262" spans="1:6" x14ac:dyDescent="0.25">
      <c r="A262" s="71" t="s">
        <v>165</v>
      </c>
      <c r="B262" s="71" t="s">
        <v>165</v>
      </c>
      <c r="C262" s="14" t="s">
        <v>109</v>
      </c>
      <c r="D262" t="s">
        <v>208</v>
      </c>
      <c r="E262" s="4">
        <v>372</v>
      </c>
      <c r="F262" s="3" t="str">
        <f t="shared" si="4"/>
        <v>3+</v>
      </c>
    </row>
    <row r="263" spans="1:6" x14ac:dyDescent="0.25">
      <c r="A263" s="71" t="s">
        <v>165</v>
      </c>
      <c r="B263" s="71" t="s">
        <v>165</v>
      </c>
      <c r="C263" s="14" t="s">
        <v>109</v>
      </c>
      <c r="D263" t="s">
        <v>219</v>
      </c>
      <c r="E263" s="4">
        <v>13</v>
      </c>
      <c r="F263" s="3" t="str">
        <f t="shared" si="4"/>
        <v>3+</v>
      </c>
    </row>
    <row r="264" spans="1:6" x14ac:dyDescent="0.25">
      <c r="A264" s="71" t="s">
        <v>165</v>
      </c>
      <c r="B264" s="71" t="s">
        <v>165</v>
      </c>
      <c r="C264" s="14" t="s">
        <v>109</v>
      </c>
      <c r="D264" t="s">
        <v>204</v>
      </c>
      <c r="E264" s="4">
        <v>410</v>
      </c>
      <c r="F264" s="3" t="str">
        <f t="shared" si="4"/>
        <v>3+</v>
      </c>
    </row>
    <row r="265" spans="1:6" x14ac:dyDescent="0.25">
      <c r="A265" s="71" t="s">
        <v>165</v>
      </c>
      <c r="B265" s="71" t="s">
        <v>165</v>
      </c>
      <c r="C265" s="14" t="s">
        <v>109</v>
      </c>
      <c r="D265" t="s">
        <v>211</v>
      </c>
      <c r="E265" s="4">
        <v>66</v>
      </c>
      <c r="F265" s="3" t="str">
        <f t="shared" si="4"/>
        <v>3+</v>
      </c>
    </row>
    <row r="266" spans="1:6" x14ac:dyDescent="0.25">
      <c r="A266" s="71" t="s">
        <v>165</v>
      </c>
      <c r="B266" s="71" t="s">
        <v>165</v>
      </c>
      <c r="C266" s="14" t="s">
        <v>109</v>
      </c>
      <c r="D266" t="s">
        <v>226</v>
      </c>
      <c r="E266" s="4">
        <v>12</v>
      </c>
      <c r="F266" s="3" t="str">
        <f t="shared" si="4"/>
        <v>3+</v>
      </c>
    </row>
    <row r="267" spans="1:6" x14ac:dyDescent="0.25">
      <c r="A267" s="71" t="s">
        <v>165</v>
      </c>
      <c r="B267" s="71" t="s">
        <v>165</v>
      </c>
      <c r="C267" s="14" t="s">
        <v>109</v>
      </c>
      <c r="D267" t="s">
        <v>223</v>
      </c>
      <c r="E267" s="4">
        <v>20</v>
      </c>
      <c r="F267" s="3" t="str">
        <f t="shared" si="4"/>
        <v>3+</v>
      </c>
    </row>
    <row r="268" spans="1:6" x14ac:dyDescent="0.25">
      <c r="A268" s="71" t="s">
        <v>165</v>
      </c>
      <c r="B268" s="71" t="s">
        <v>165</v>
      </c>
      <c r="C268" s="14" t="s">
        <v>109</v>
      </c>
      <c r="D268" t="s">
        <v>225</v>
      </c>
      <c r="E268" s="4">
        <v>15</v>
      </c>
      <c r="F268" s="3" t="str">
        <f t="shared" si="4"/>
        <v>3+</v>
      </c>
    </row>
    <row r="269" spans="1:6" x14ac:dyDescent="0.25">
      <c r="A269" s="71" t="s">
        <v>165</v>
      </c>
      <c r="B269" s="71" t="s">
        <v>165</v>
      </c>
      <c r="C269" s="14" t="s">
        <v>109</v>
      </c>
      <c r="D269" t="s">
        <v>220</v>
      </c>
      <c r="E269" s="4">
        <v>210</v>
      </c>
      <c r="F269" s="3" t="str">
        <f t="shared" si="4"/>
        <v>3+</v>
      </c>
    </row>
    <row r="270" spans="1:6" x14ac:dyDescent="0.25">
      <c r="A270" s="71" t="s">
        <v>165</v>
      </c>
      <c r="B270" s="71" t="s">
        <v>165</v>
      </c>
      <c r="C270" s="14" t="s">
        <v>109</v>
      </c>
      <c r="D270" t="s">
        <v>227</v>
      </c>
      <c r="E270" s="4">
        <v>25</v>
      </c>
      <c r="F270" s="3" t="str">
        <f t="shared" si="4"/>
        <v>3+</v>
      </c>
    </row>
    <row r="271" spans="1:6" x14ac:dyDescent="0.25">
      <c r="A271" s="71" t="s">
        <v>165</v>
      </c>
      <c r="B271" s="71" t="s">
        <v>165</v>
      </c>
      <c r="C271" s="14" t="s">
        <v>109</v>
      </c>
      <c r="D271" t="s">
        <v>221</v>
      </c>
      <c r="E271" s="4">
        <v>84</v>
      </c>
      <c r="F271" s="3" t="str">
        <f t="shared" si="4"/>
        <v>3+</v>
      </c>
    </row>
    <row r="272" spans="1:6" x14ac:dyDescent="0.25">
      <c r="A272" s="71" t="s">
        <v>165</v>
      </c>
      <c r="B272" s="71" t="s">
        <v>165</v>
      </c>
      <c r="C272" s="14" t="s">
        <v>109</v>
      </c>
      <c r="D272" t="s">
        <v>222</v>
      </c>
      <c r="E272" s="4">
        <v>69</v>
      </c>
      <c r="F272" s="3" t="str">
        <f t="shared" si="4"/>
        <v>3+</v>
      </c>
    </row>
    <row r="273" spans="1:6" x14ac:dyDescent="0.25">
      <c r="A273" s="71" t="s">
        <v>165</v>
      </c>
      <c r="B273" s="71" t="s">
        <v>165</v>
      </c>
      <c r="C273" s="14" t="s">
        <v>109</v>
      </c>
      <c r="D273" t="s">
        <v>215</v>
      </c>
      <c r="E273" s="4">
        <v>169</v>
      </c>
      <c r="F273" s="3" t="str">
        <f t="shared" si="4"/>
        <v>3+</v>
      </c>
    </row>
    <row r="274" spans="1:6" x14ac:dyDescent="0.25">
      <c r="A274" s="71" t="s">
        <v>165</v>
      </c>
      <c r="B274" s="71" t="s">
        <v>165</v>
      </c>
      <c r="C274" s="14" t="s">
        <v>109</v>
      </c>
      <c r="D274" t="s">
        <v>214</v>
      </c>
      <c r="E274" s="4">
        <v>340</v>
      </c>
      <c r="F274" s="3" t="str">
        <f t="shared" si="4"/>
        <v>3+</v>
      </c>
    </row>
    <row r="275" spans="1:6" x14ac:dyDescent="0.25">
      <c r="A275" s="71" t="s">
        <v>165</v>
      </c>
      <c r="B275" s="71" t="s">
        <v>165</v>
      </c>
      <c r="C275" s="14" t="s">
        <v>109</v>
      </c>
      <c r="D275" t="s">
        <v>207</v>
      </c>
      <c r="E275" s="4">
        <v>76</v>
      </c>
      <c r="F275" s="3" t="str">
        <f t="shared" si="4"/>
        <v>3+</v>
      </c>
    </row>
    <row r="276" spans="1:6" x14ac:dyDescent="0.25">
      <c r="A276" s="71" t="s">
        <v>165</v>
      </c>
      <c r="B276" s="71" t="s">
        <v>165</v>
      </c>
      <c r="C276" s="14" t="s">
        <v>109</v>
      </c>
      <c r="D276" t="s">
        <v>210</v>
      </c>
      <c r="E276" s="4">
        <v>104</v>
      </c>
      <c r="F276" s="3" t="str">
        <f t="shared" si="4"/>
        <v>3+</v>
      </c>
    </row>
    <row r="277" spans="1:6" x14ac:dyDescent="0.25">
      <c r="A277" s="71" t="s">
        <v>165</v>
      </c>
      <c r="B277" s="71" t="s">
        <v>165</v>
      </c>
      <c r="C277" s="14" t="s">
        <v>109</v>
      </c>
      <c r="D277" t="s">
        <v>203</v>
      </c>
      <c r="E277" s="4">
        <v>135</v>
      </c>
      <c r="F277" s="3" t="str">
        <f t="shared" si="4"/>
        <v>3+</v>
      </c>
    </row>
    <row r="278" spans="1:6" x14ac:dyDescent="0.25">
      <c r="A278" s="71" t="s">
        <v>165</v>
      </c>
      <c r="B278" s="71" t="s">
        <v>165</v>
      </c>
      <c r="C278" s="14" t="s">
        <v>109</v>
      </c>
      <c r="D278" t="s">
        <v>212</v>
      </c>
      <c r="E278" s="4">
        <v>29</v>
      </c>
      <c r="F278" s="3" t="str">
        <f t="shared" si="4"/>
        <v>3+</v>
      </c>
    </row>
    <row r="279" spans="1:6" x14ac:dyDescent="0.25">
      <c r="A279" s="71" t="s">
        <v>165</v>
      </c>
      <c r="B279" s="71" t="s">
        <v>165</v>
      </c>
      <c r="C279" s="14" t="s">
        <v>109</v>
      </c>
      <c r="D279" t="s">
        <v>213</v>
      </c>
      <c r="E279" s="4">
        <v>19</v>
      </c>
      <c r="F279" s="3" t="str">
        <f t="shared" si="4"/>
        <v>3+</v>
      </c>
    </row>
    <row r="280" spans="1:6" x14ac:dyDescent="0.25">
      <c r="A280" s="71" t="s">
        <v>165</v>
      </c>
      <c r="B280" s="71" t="s">
        <v>165</v>
      </c>
      <c r="C280" s="14" t="s">
        <v>109</v>
      </c>
      <c r="D280" t="s">
        <v>217</v>
      </c>
      <c r="E280" s="4">
        <v>38</v>
      </c>
      <c r="F280" s="3" t="str">
        <f t="shared" si="4"/>
        <v>3+</v>
      </c>
    </row>
    <row r="281" spans="1:6" x14ac:dyDescent="0.25">
      <c r="A281" s="71" t="s">
        <v>165</v>
      </c>
      <c r="B281" s="71" t="s">
        <v>165</v>
      </c>
      <c r="C281" s="14" t="s">
        <v>109</v>
      </c>
      <c r="D281" t="s">
        <v>228</v>
      </c>
      <c r="E281" s="4">
        <v>16</v>
      </c>
      <c r="F281" s="3" t="str">
        <f t="shared" si="4"/>
        <v>3+</v>
      </c>
    </row>
    <row r="282" spans="1:6" x14ac:dyDescent="0.25">
      <c r="A282" s="71" t="s">
        <v>165</v>
      </c>
      <c r="B282" s="71" t="s">
        <v>165</v>
      </c>
      <c r="C282" s="14" t="s">
        <v>109</v>
      </c>
      <c r="D282" t="s">
        <v>202</v>
      </c>
      <c r="E282" s="4">
        <v>526</v>
      </c>
      <c r="F282" s="3" t="str">
        <f t="shared" si="4"/>
        <v>3+</v>
      </c>
    </row>
    <row r="283" spans="1:6" x14ac:dyDescent="0.25">
      <c r="A283" s="71" t="s">
        <v>165</v>
      </c>
      <c r="B283" s="71" t="s">
        <v>165</v>
      </c>
      <c r="C283" s="14" t="s">
        <v>109</v>
      </c>
      <c r="D283" t="s">
        <v>224</v>
      </c>
      <c r="E283" s="4">
        <v>58</v>
      </c>
      <c r="F283" s="3" t="str">
        <f t="shared" si="4"/>
        <v>3+</v>
      </c>
    </row>
    <row r="284" spans="1:6" x14ac:dyDescent="0.25">
      <c r="A284" s="71" t="s">
        <v>165</v>
      </c>
      <c r="B284" s="71" t="s">
        <v>165</v>
      </c>
      <c r="C284" s="14" t="s">
        <v>109</v>
      </c>
      <c r="D284" t="s">
        <v>218</v>
      </c>
      <c r="E284" s="4">
        <v>8</v>
      </c>
      <c r="F284" s="3" t="str">
        <f t="shared" si="4"/>
        <v>3+</v>
      </c>
    </row>
    <row r="285" spans="1:6" x14ac:dyDescent="0.25">
      <c r="A285" s="71" t="s">
        <v>165</v>
      </c>
      <c r="B285" s="71" t="s">
        <v>165</v>
      </c>
      <c r="C285" s="70" t="s">
        <v>109</v>
      </c>
      <c r="D285" t="s">
        <v>205</v>
      </c>
      <c r="E285" s="4">
        <v>31</v>
      </c>
      <c r="F285" s="3" t="str">
        <f t="shared" si="4"/>
        <v>3+</v>
      </c>
    </row>
    <row r="286" spans="1:6" x14ac:dyDescent="0.25">
      <c r="A286" s="71" t="s">
        <v>165</v>
      </c>
      <c r="B286" s="71" t="s">
        <v>165</v>
      </c>
      <c r="C286" s="14"/>
      <c r="D286" t="s">
        <v>209</v>
      </c>
      <c r="E286" s="4">
        <v>2259</v>
      </c>
      <c r="F286" s="3" t="str">
        <f t="shared" si="4"/>
        <v>Cases diagnosed prior to 2007 (no Charlson score)</v>
      </c>
    </row>
    <row r="287" spans="1:6" x14ac:dyDescent="0.25">
      <c r="A287" s="71" t="s">
        <v>165</v>
      </c>
      <c r="B287" s="71" t="s">
        <v>165</v>
      </c>
      <c r="C287" s="14"/>
      <c r="D287" t="s">
        <v>206</v>
      </c>
      <c r="E287" s="4">
        <v>866</v>
      </c>
      <c r="F287" s="3" t="str">
        <f t="shared" si="4"/>
        <v>Cases diagnosed prior to 2007 (no Charlson score)</v>
      </c>
    </row>
    <row r="288" spans="1:6" x14ac:dyDescent="0.25">
      <c r="A288" s="71" t="s">
        <v>165</v>
      </c>
      <c r="B288" s="71" t="s">
        <v>165</v>
      </c>
      <c r="C288" s="14"/>
      <c r="D288" t="s">
        <v>208</v>
      </c>
      <c r="E288" s="4">
        <v>24394</v>
      </c>
      <c r="F288" s="3" t="str">
        <f t="shared" si="4"/>
        <v>Cases diagnosed prior to 2007 (no Charlson score)</v>
      </c>
    </row>
    <row r="289" spans="1:6" x14ac:dyDescent="0.25">
      <c r="A289" s="71" t="s">
        <v>165</v>
      </c>
      <c r="B289" s="71" t="s">
        <v>165</v>
      </c>
      <c r="C289" s="14"/>
      <c r="D289" t="s">
        <v>219</v>
      </c>
      <c r="E289" s="4">
        <v>1804</v>
      </c>
      <c r="F289" s="3" t="str">
        <f t="shared" si="4"/>
        <v>Cases diagnosed prior to 2007 (no Charlson score)</v>
      </c>
    </row>
    <row r="290" spans="1:6" x14ac:dyDescent="0.25">
      <c r="A290" s="71" t="s">
        <v>165</v>
      </c>
      <c r="B290" s="71" t="s">
        <v>165</v>
      </c>
      <c r="C290" s="14"/>
      <c r="D290" t="s">
        <v>204</v>
      </c>
      <c r="E290" s="4">
        <v>7597</v>
      </c>
      <c r="F290" s="3" t="str">
        <f t="shared" si="4"/>
        <v>Cases diagnosed prior to 2007 (no Charlson score)</v>
      </c>
    </row>
    <row r="291" spans="1:6" x14ac:dyDescent="0.25">
      <c r="A291" s="71" t="s">
        <v>165</v>
      </c>
      <c r="B291" s="71" t="s">
        <v>165</v>
      </c>
      <c r="C291" s="14"/>
      <c r="D291" t="s">
        <v>211</v>
      </c>
      <c r="E291" s="4">
        <v>2906</v>
      </c>
      <c r="F291" s="3" t="str">
        <f t="shared" si="4"/>
        <v>Cases diagnosed prior to 2007 (no Charlson score)</v>
      </c>
    </row>
    <row r="292" spans="1:6" x14ac:dyDescent="0.25">
      <c r="A292" s="71" t="s">
        <v>165</v>
      </c>
      <c r="B292" s="71" t="s">
        <v>165</v>
      </c>
      <c r="C292" s="14"/>
      <c r="D292" t="s">
        <v>226</v>
      </c>
      <c r="E292" s="4">
        <v>117</v>
      </c>
      <c r="F292" s="3" t="str">
        <f t="shared" si="4"/>
        <v>Cases diagnosed prior to 2007 (no Charlson score)</v>
      </c>
    </row>
    <row r="293" spans="1:6" x14ac:dyDescent="0.25">
      <c r="A293" s="71" t="s">
        <v>165</v>
      </c>
      <c r="B293" s="71" t="s">
        <v>165</v>
      </c>
      <c r="C293" s="14"/>
      <c r="D293" t="s">
        <v>223</v>
      </c>
      <c r="E293" s="4">
        <v>1525</v>
      </c>
      <c r="F293" s="3" t="str">
        <f t="shared" si="4"/>
        <v>Cases diagnosed prior to 2007 (no Charlson score)</v>
      </c>
    </row>
    <row r="294" spans="1:6" x14ac:dyDescent="0.25">
      <c r="A294" s="71" t="s">
        <v>165</v>
      </c>
      <c r="B294" s="71" t="s">
        <v>165</v>
      </c>
      <c r="C294" s="14"/>
      <c r="D294" t="s">
        <v>225</v>
      </c>
      <c r="E294" s="4">
        <v>401</v>
      </c>
      <c r="F294" s="3" t="str">
        <f t="shared" si="4"/>
        <v>Cases diagnosed prior to 2007 (no Charlson score)</v>
      </c>
    </row>
    <row r="295" spans="1:6" x14ac:dyDescent="0.25">
      <c r="A295" s="71" t="s">
        <v>165</v>
      </c>
      <c r="B295" s="71" t="s">
        <v>165</v>
      </c>
      <c r="C295" s="14"/>
      <c r="D295" t="s">
        <v>220</v>
      </c>
      <c r="E295" s="4">
        <v>1507</v>
      </c>
      <c r="F295" s="3" t="str">
        <f t="shared" si="4"/>
        <v>Cases diagnosed prior to 2007 (no Charlson score)</v>
      </c>
    </row>
    <row r="296" spans="1:6" x14ac:dyDescent="0.25">
      <c r="A296" s="71" t="s">
        <v>165</v>
      </c>
      <c r="B296" s="71" t="s">
        <v>165</v>
      </c>
      <c r="C296" s="14"/>
      <c r="D296" t="s">
        <v>227</v>
      </c>
      <c r="E296" s="4">
        <v>643</v>
      </c>
      <c r="F296" s="3" t="str">
        <f t="shared" si="4"/>
        <v>Cases diagnosed prior to 2007 (no Charlson score)</v>
      </c>
    </row>
    <row r="297" spans="1:6" x14ac:dyDescent="0.25">
      <c r="A297" s="71" t="s">
        <v>165</v>
      </c>
      <c r="B297" s="71" t="s">
        <v>165</v>
      </c>
      <c r="C297" s="14"/>
      <c r="D297" t="s">
        <v>221</v>
      </c>
      <c r="E297" s="4">
        <v>2240</v>
      </c>
      <c r="F297" s="3" t="str">
        <f t="shared" si="4"/>
        <v>Cases diagnosed prior to 2007 (no Charlson score)</v>
      </c>
    </row>
    <row r="298" spans="1:6" x14ac:dyDescent="0.25">
      <c r="A298" s="71" t="s">
        <v>165</v>
      </c>
      <c r="B298" s="71" t="s">
        <v>165</v>
      </c>
      <c r="C298" s="14"/>
      <c r="D298" t="s">
        <v>222</v>
      </c>
      <c r="E298" s="4">
        <v>1188</v>
      </c>
      <c r="F298" s="3" t="str">
        <f t="shared" si="4"/>
        <v>Cases diagnosed prior to 2007 (no Charlson score)</v>
      </c>
    </row>
    <row r="299" spans="1:6" x14ac:dyDescent="0.25">
      <c r="A299" s="71" t="s">
        <v>165</v>
      </c>
      <c r="B299" s="71" t="s">
        <v>165</v>
      </c>
      <c r="C299" s="14"/>
      <c r="D299" t="s">
        <v>215</v>
      </c>
      <c r="E299" s="4">
        <v>196</v>
      </c>
      <c r="F299" s="3" t="str">
        <f t="shared" si="4"/>
        <v>Cases diagnosed prior to 2007 (no Charlson score)</v>
      </c>
    </row>
    <row r="300" spans="1:6" x14ac:dyDescent="0.25">
      <c r="A300" s="71" t="s">
        <v>165</v>
      </c>
      <c r="B300" s="71" t="s">
        <v>165</v>
      </c>
      <c r="C300" s="14"/>
      <c r="D300" t="s">
        <v>214</v>
      </c>
      <c r="E300" s="4">
        <v>1355</v>
      </c>
      <c r="F300" s="3" t="str">
        <f t="shared" si="4"/>
        <v>Cases diagnosed prior to 2007 (no Charlson score)</v>
      </c>
    </row>
    <row r="301" spans="1:6" x14ac:dyDescent="0.25">
      <c r="A301" s="71" t="s">
        <v>165</v>
      </c>
      <c r="B301" s="71" t="s">
        <v>165</v>
      </c>
      <c r="C301" s="14"/>
      <c r="D301" t="s">
        <v>207</v>
      </c>
      <c r="E301" s="4">
        <v>3616</v>
      </c>
      <c r="F301" s="3" t="str">
        <f t="shared" si="4"/>
        <v>Cases diagnosed prior to 2007 (no Charlson score)</v>
      </c>
    </row>
    <row r="302" spans="1:6" x14ac:dyDescent="0.25">
      <c r="A302" s="71" t="s">
        <v>165</v>
      </c>
      <c r="B302" s="71" t="s">
        <v>165</v>
      </c>
      <c r="C302" s="14"/>
      <c r="D302" t="s">
        <v>210</v>
      </c>
      <c r="E302" s="4">
        <v>576</v>
      </c>
      <c r="F302" s="3" t="str">
        <f t="shared" si="4"/>
        <v>Cases diagnosed prior to 2007 (no Charlson score)</v>
      </c>
    </row>
    <row r="303" spans="1:6" x14ac:dyDescent="0.25">
      <c r="A303" s="71" t="s">
        <v>165</v>
      </c>
      <c r="B303" s="71" t="s">
        <v>165</v>
      </c>
      <c r="C303" s="14"/>
      <c r="D303" t="s">
        <v>203</v>
      </c>
      <c r="E303" s="4">
        <v>3726</v>
      </c>
      <c r="F303" s="3" t="str">
        <f t="shared" si="4"/>
        <v>Cases diagnosed prior to 2007 (no Charlson score)</v>
      </c>
    </row>
    <row r="304" spans="1:6" x14ac:dyDescent="0.25">
      <c r="A304" s="71" t="s">
        <v>165</v>
      </c>
      <c r="B304" s="71" t="s">
        <v>165</v>
      </c>
      <c r="C304" s="14"/>
      <c r="D304" t="s">
        <v>212</v>
      </c>
      <c r="E304" s="4">
        <v>364</v>
      </c>
      <c r="F304" s="3" t="str">
        <f t="shared" si="4"/>
        <v>Cases diagnosed prior to 2007 (no Charlson score)</v>
      </c>
    </row>
    <row r="305" spans="1:6" x14ac:dyDescent="0.25">
      <c r="A305" s="71" t="s">
        <v>165</v>
      </c>
      <c r="B305" s="71" t="s">
        <v>165</v>
      </c>
      <c r="C305" s="14"/>
      <c r="D305" t="s">
        <v>213</v>
      </c>
      <c r="E305" s="4">
        <v>1668</v>
      </c>
      <c r="F305" s="3" t="str">
        <f t="shared" si="4"/>
        <v>Cases diagnosed prior to 2007 (no Charlson score)</v>
      </c>
    </row>
    <row r="306" spans="1:6" x14ac:dyDescent="0.25">
      <c r="A306" s="71" t="s">
        <v>165</v>
      </c>
      <c r="B306" s="71" t="s">
        <v>165</v>
      </c>
      <c r="C306" s="14"/>
      <c r="D306" t="s">
        <v>217</v>
      </c>
      <c r="E306" s="4">
        <v>215</v>
      </c>
      <c r="F306" s="3" t="str">
        <f t="shared" si="4"/>
        <v>Cases diagnosed prior to 2007 (no Charlson score)</v>
      </c>
    </row>
    <row r="307" spans="1:6" x14ac:dyDescent="0.25">
      <c r="A307" s="71" t="s">
        <v>165</v>
      </c>
      <c r="B307" s="71" t="s">
        <v>165</v>
      </c>
      <c r="C307" s="14"/>
      <c r="D307" t="s">
        <v>228</v>
      </c>
      <c r="E307" s="4">
        <v>398</v>
      </c>
      <c r="F307" s="3" t="str">
        <f t="shared" si="4"/>
        <v>Cases diagnosed prior to 2007 (no Charlson score)</v>
      </c>
    </row>
    <row r="308" spans="1:6" x14ac:dyDescent="0.25">
      <c r="A308" s="71" t="s">
        <v>165</v>
      </c>
      <c r="B308" s="71" t="s">
        <v>165</v>
      </c>
      <c r="C308" s="14"/>
      <c r="D308" t="s">
        <v>202</v>
      </c>
      <c r="E308" s="4">
        <v>11597</v>
      </c>
      <c r="F308" s="3" t="str">
        <f t="shared" si="4"/>
        <v>Cases diagnosed prior to 2007 (no Charlson score)</v>
      </c>
    </row>
    <row r="309" spans="1:6" x14ac:dyDescent="0.25">
      <c r="A309" s="71" t="s">
        <v>165</v>
      </c>
      <c r="B309" s="71" t="s">
        <v>165</v>
      </c>
      <c r="C309" s="14"/>
      <c r="D309" t="s">
        <v>224</v>
      </c>
      <c r="E309" s="4">
        <v>671</v>
      </c>
      <c r="F309" s="3" t="str">
        <f t="shared" si="4"/>
        <v>Cases diagnosed prior to 2007 (no Charlson score)</v>
      </c>
    </row>
    <row r="310" spans="1:6" x14ac:dyDescent="0.25">
      <c r="A310" s="71" t="s">
        <v>165</v>
      </c>
      <c r="B310" s="71" t="s">
        <v>165</v>
      </c>
      <c r="C310" s="14"/>
      <c r="D310" t="s">
        <v>218</v>
      </c>
      <c r="E310" s="4">
        <v>2138</v>
      </c>
      <c r="F310" s="3" t="str">
        <f t="shared" si="4"/>
        <v>Cases diagnosed prior to 2007 (no Charlson score)</v>
      </c>
    </row>
    <row r="311" spans="1:6" x14ac:dyDescent="0.25">
      <c r="A311" s="71" t="s">
        <v>165</v>
      </c>
      <c r="B311" s="71" t="s">
        <v>165</v>
      </c>
      <c r="C311" s="70"/>
      <c r="D311" t="s">
        <v>205</v>
      </c>
      <c r="E311" s="4">
        <v>1421</v>
      </c>
      <c r="F311" s="3" t="str">
        <f t="shared" si="4"/>
        <v>Cases diagnosed prior to 2007 (no Charlson score)</v>
      </c>
    </row>
    <row r="312" spans="1:6" x14ac:dyDescent="0.25">
      <c r="A312" s="71" t="s">
        <v>165</v>
      </c>
      <c r="B312" s="71" t="s">
        <v>165</v>
      </c>
      <c r="C312" s="70">
        <v>0</v>
      </c>
      <c r="D312" t="s">
        <v>216</v>
      </c>
      <c r="E312" s="4">
        <v>4898</v>
      </c>
      <c r="F312" s="3" t="str">
        <f t="shared" si="4"/>
        <v>0</v>
      </c>
    </row>
    <row r="313" spans="1:6" x14ac:dyDescent="0.25">
      <c r="A313" s="71" t="s">
        <v>165</v>
      </c>
      <c r="B313" s="71" t="s">
        <v>165</v>
      </c>
      <c r="C313" s="70">
        <v>1</v>
      </c>
      <c r="D313" t="s">
        <v>216</v>
      </c>
      <c r="E313" s="4">
        <v>371</v>
      </c>
      <c r="F313" s="3" t="str">
        <f t="shared" si="4"/>
        <v>1</v>
      </c>
    </row>
    <row r="314" spans="1:6" x14ac:dyDescent="0.25">
      <c r="A314" s="71" t="s">
        <v>165</v>
      </c>
      <c r="B314" s="71" t="s">
        <v>165</v>
      </c>
      <c r="C314" s="70">
        <v>2</v>
      </c>
      <c r="D314" t="s">
        <v>216</v>
      </c>
      <c r="E314" s="4">
        <v>240</v>
      </c>
      <c r="F314" s="3" t="str">
        <f t="shared" si="4"/>
        <v>2</v>
      </c>
    </row>
    <row r="315" spans="1:6" x14ac:dyDescent="0.25">
      <c r="A315" s="71" t="s">
        <v>165</v>
      </c>
      <c r="B315" s="71" t="s">
        <v>165</v>
      </c>
      <c r="C315" s="70" t="s">
        <v>109</v>
      </c>
      <c r="D315" t="s">
        <v>216</v>
      </c>
      <c r="E315" s="4">
        <v>132</v>
      </c>
      <c r="F315" s="3" t="str">
        <f t="shared" si="4"/>
        <v>3+</v>
      </c>
    </row>
    <row r="316" spans="1:6" x14ac:dyDescent="0.25">
      <c r="A316" s="71" t="s">
        <v>165</v>
      </c>
      <c r="B316" s="71" t="s">
        <v>165</v>
      </c>
      <c r="C316" s="70"/>
      <c r="D316" t="s">
        <v>216</v>
      </c>
      <c r="E316" s="4">
        <v>3297</v>
      </c>
      <c r="F316" s="3" t="str">
        <f t="shared" si="4"/>
        <v>Cases diagnosed prior to 2007 (no Charlson score)</v>
      </c>
    </row>
  </sheetData>
  <autoFilter ref="A1:E316"/>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39997558519241921"/>
  </sheetPr>
  <dimension ref="A1:G35"/>
  <sheetViews>
    <sheetView workbookViewId="0">
      <selection activeCell="G1" sqref="G1"/>
    </sheetView>
  </sheetViews>
  <sheetFormatPr defaultRowHeight="15" x14ac:dyDescent="0.25"/>
  <cols>
    <col min="2" max="2" width="36.140625" customWidth="1"/>
    <col min="3" max="3" width="10" bestFit="1" customWidth="1"/>
  </cols>
  <sheetData>
    <row r="1" spans="1:7" x14ac:dyDescent="0.25">
      <c r="A1" t="s">
        <v>0</v>
      </c>
      <c r="C1" t="s">
        <v>1</v>
      </c>
    </row>
    <row r="2" spans="1:7" x14ac:dyDescent="0.25">
      <c r="A2" t="s">
        <v>2</v>
      </c>
      <c r="B2" t="s">
        <v>3</v>
      </c>
      <c r="C2" t="s">
        <v>4</v>
      </c>
    </row>
    <row r="3" spans="1:7" x14ac:dyDescent="0.25">
      <c r="A3" t="s">
        <v>5</v>
      </c>
      <c r="B3" t="s">
        <v>6</v>
      </c>
      <c r="C3" t="s">
        <v>7</v>
      </c>
      <c r="D3" s="1" t="s">
        <v>8</v>
      </c>
      <c r="G3" s="1" t="s">
        <v>8</v>
      </c>
    </row>
    <row r="4" spans="1:7" x14ac:dyDescent="0.25">
      <c r="A4" t="s">
        <v>9</v>
      </c>
      <c r="B4" t="s">
        <v>10</v>
      </c>
      <c r="C4" t="s">
        <v>11</v>
      </c>
      <c r="D4" s="1" t="s">
        <v>12</v>
      </c>
      <c r="G4" s="1" t="s">
        <v>16</v>
      </c>
    </row>
    <row r="5" spans="1:7" x14ac:dyDescent="0.25">
      <c r="A5" t="s">
        <v>13</v>
      </c>
      <c r="B5" t="s">
        <v>14</v>
      </c>
      <c r="C5" t="s">
        <v>15</v>
      </c>
      <c r="D5" s="1" t="s">
        <v>16</v>
      </c>
      <c r="G5" s="1" t="s">
        <v>12</v>
      </c>
    </row>
    <row r="6" spans="1:7" x14ac:dyDescent="0.25">
      <c r="A6" t="s">
        <v>17</v>
      </c>
      <c r="B6" t="s">
        <v>18</v>
      </c>
      <c r="C6" t="s">
        <v>19</v>
      </c>
      <c r="D6" s="1" t="s">
        <v>20</v>
      </c>
      <c r="G6" s="1" t="s">
        <v>20</v>
      </c>
    </row>
    <row r="7" spans="1:7" x14ac:dyDescent="0.25">
      <c r="A7" t="s">
        <v>21</v>
      </c>
      <c r="B7" t="s">
        <v>22</v>
      </c>
      <c r="C7" t="s">
        <v>23</v>
      </c>
      <c r="D7" s="1" t="s">
        <v>16</v>
      </c>
      <c r="G7" s="2" t="s">
        <v>36</v>
      </c>
    </row>
    <row r="8" spans="1:7" x14ac:dyDescent="0.25">
      <c r="A8" t="s">
        <v>24</v>
      </c>
      <c r="B8" t="s">
        <v>25</v>
      </c>
      <c r="C8" t="s">
        <v>26</v>
      </c>
      <c r="D8" s="1" t="s">
        <v>12</v>
      </c>
    </row>
    <row r="9" spans="1:7" x14ac:dyDescent="0.25">
      <c r="A9" t="s">
        <v>27</v>
      </c>
      <c r="B9" t="s">
        <v>28</v>
      </c>
      <c r="C9" t="s">
        <v>29</v>
      </c>
      <c r="D9" s="1" t="s">
        <v>20</v>
      </c>
    </row>
    <row r="10" spans="1:7" x14ac:dyDescent="0.25">
      <c r="A10" t="s">
        <v>30</v>
      </c>
      <c r="B10" t="s">
        <v>31</v>
      </c>
      <c r="C10" t="s">
        <v>32</v>
      </c>
      <c r="D10" s="1" t="s">
        <v>8</v>
      </c>
    </row>
    <row r="11" spans="1:7" x14ac:dyDescent="0.25">
      <c r="A11" t="s">
        <v>33</v>
      </c>
      <c r="B11" t="s">
        <v>34</v>
      </c>
      <c r="C11" t="s">
        <v>35</v>
      </c>
      <c r="D11" s="2" t="s">
        <v>36</v>
      </c>
    </row>
    <row r="12" spans="1:7" x14ac:dyDescent="0.25">
      <c r="A12" t="s">
        <v>37</v>
      </c>
      <c r="B12" t="s">
        <v>38</v>
      </c>
      <c r="C12" t="s">
        <v>39</v>
      </c>
      <c r="D12" s="1" t="s">
        <v>20</v>
      </c>
    </row>
    <row r="13" spans="1:7" x14ac:dyDescent="0.25">
      <c r="A13" t="s">
        <v>40</v>
      </c>
      <c r="B13" t="s">
        <v>41</v>
      </c>
      <c r="C13" t="s">
        <v>42</v>
      </c>
      <c r="D13" s="1" t="s">
        <v>12</v>
      </c>
    </row>
    <row r="14" spans="1:7" x14ac:dyDescent="0.25">
      <c r="A14" t="s">
        <v>43</v>
      </c>
      <c r="B14" t="s">
        <v>44</v>
      </c>
      <c r="C14" t="s">
        <v>45</v>
      </c>
      <c r="D14" s="1" t="s">
        <v>16</v>
      </c>
    </row>
    <row r="15" spans="1:7" x14ac:dyDescent="0.25">
      <c r="A15" t="s">
        <v>46</v>
      </c>
      <c r="B15" t="s">
        <v>47</v>
      </c>
      <c r="C15" t="s">
        <v>48</v>
      </c>
      <c r="D15" s="1" t="s">
        <v>20</v>
      </c>
    </row>
    <row r="16" spans="1:7" x14ac:dyDescent="0.25">
      <c r="A16" t="s">
        <v>49</v>
      </c>
      <c r="B16" t="s">
        <v>50</v>
      </c>
      <c r="C16" t="s">
        <v>51</v>
      </c>
      <c r="D16" s="1" t="s">
        <v>12</v>
      </c>
    </row>
    <row r="17" spans="1:4" x14ac:dyDescent="0.25">
      <c r="A17" t="s">
        <v>52</v>
      </c>
      <c r="B17" t="s">
        <v>53</v>
      </c>
      <c r="C17" t="s">
        <v>54</v>
      </c>
      <c r="D17" s="1" t="s">
        <v>20</v>
      </c>
    </row>
    <row r="18" spans="1:4" x14ac:dyDescent="0.25">
      <c r="A18" t="s">
        <v>55</v>
      </c>
      <c r="B18" t="s">
        <v>56</v>
      </c>
      <c r="C18" t="s">
        <v>57</v>
      </c>
      <c r="D18" s="1" t="s">
        <v>8</v>
      </c>
    </row>
    <row r="19" spans="1:4" x14ac:dyDescent="0.25">
      <c r="A19" t="s">
        <v>58</v>
      </c>
      <c r="B19" t="s">
        <v>59</v>
      </c>
      <c r="C19" t="s">
        <v>60</v>
      </c>
      <c r="D19" s="1" t="s">
        <v>20</v>
      </c>
    </row>
    <row r="20" spans="1:4" x14ac:dyDescent="0.25">
      <c r="A20" t="s">
        <v>61</v>
      </c>
      <c r="B20" t="s">
        <v>62</v>
      </c>
      <c r="C20" t="s">
        <v>63</v>
      </c>
      <c r="D20" s="1" t="s">
        <v>20</v>
      </c>
    </row>
    <row r="21" spans="1:4" x14ac:dyDescent="0.25">
      <c r="A21" t="s">
        <v>64</v>
      </c>
      <c r="B21" t="s">
        <v>65</v>
      </c>
      <c r="C21" t="s">
        <v>66</v>
      </c>
      <c r="D21" s="1" t="s">
        <v>12</v>
      </c>
    </row>
    <row r="22" spans="1:4" x14ac:dyDescent="0.25">
      <c r="A22" t="s">
        <v>67</v>
      </c>
      <c r="B22" t="s">
        <v>68</v>
      </c>
      <c r="C22" t="s">
        <v>69</v>
      </c>
      <c r="D22" s="2" t="s">
        <v>36</v>
      </c>
    </row>
    <row r="23" spans="1:4" x14ac:dyDescent="0.25">
      <c r="A23" t="s">
        <v>70</v>
      </c>
      <c r="B23" t="s">
        <v>71</v>
      </c>
      <c r="C23" t="s">
        <v>72</v>
      </c>
      <c r="D23" s="1" t="s">
        <v>16</v>
      </c>
    </row>
    <row r="24" spans="1:4" x14ac:dyDescent="0.25">
      <c r="A24" t="s">
        <v>73</v>
      </c>
      <c r="B24" t="s">
        <v>74</v>
      </c>
      <c r="C24" t="s">
        <v>75</v>
      </c>
      <c r="D24" s="1" t="s">
        <v>16</v>
      </c>
    </row>
    <row r="25" spans="1:4" x14ac:dyDescent="0.25">
      <c r="A25" t="s">
        <v>76</v>
      </c>
      <c r="B25" t="s">
        <v>77</v>
      </c>
      <c r="C25" t="s">
        <v>78</v>
      </c>
      <c r="D25" s="2" t="s">
        <v>36</v>
      </c>
    </row>
    <row r="26" spans="1:4" x14ac:dyDescent="0.25">
      <c r="A26" t="s">
        <v>79</v>
      </c>
      <c r="B26" t="s">
        <v>80</v>
      </c>
      <c r="C26" t="s">
        <v>81</v>
      </c>
      <c r="D26" s="1" t="s">
        <v>8</v>
      </c>
    </row>
    <row r="27" spans="1:4" x14ac:dyDescent="0.25">
      <c r="A27" t="s">
        <v>82</v>
      </c>
      <c r="B27" t="s">
        <v>83</v>
      </c>
      <c r="C27" t="s">
        <v>84</v>
      </c>
      <c r="D27" s="1" t="s">
        <v>8</v>
      </c>
    </row>
    <row r="28" spans="1:4" x14ac:dyDescent="0.25">
      <c r="A28" t="s">
        <v>85</v>
      </c>
      <c r="B28" t="s">
        <v>86</v>
      </c>
      <c r="C28" t="s">
        <v>87</v>
      </c>
      <c r="D28" s="2" t="s">
        <v>36</v>
      </c>
    </row>
    <row r="29" spans="1:4" x14ac:dyDescent="0.25">
      <c r="A29" t="s">
        <v>88</v>
      </c>
      <c r="B29" t="s">
        <v>89</v>
      </c>
      <c r="C29" t="s">
        <v>90</v>
      </c>
      <c r="D29" s="1" t="s">
        <v>16</v>
      </c>
    </row>
    <row r="30" spans="1:4" x14ac:dyDescent="0.25">
      <c r="A30" t="s">
        <v>91</v>
      </c>
      <c r="B30" t="s">
        <v>92</v>
      </c>
      <c r="C30" t="s">
        <v>93</v>
      </c>
      <c r="D30" s="2" t="s">
        <v>36</v>
      </c>
    </row>
    <row r="31" spans="1:4" x14ac:dyDescent="0.25">
      <c r="A31" t="s">
        <v>94</v>
      </c>
      <c r="B31" t="s">
        <v>95</v>
      </c>
      <c r="C31" t="s">
        <v>96</v>
      </c>
      <c r="D31" s="1" t="s">
        <v>8</v>
      </c>
    </row>
    <row r="32" spans="1:4" x14ac:dyDescent="0.25">
      <c r="A32" t="s">
        <v>97</v>
      </c>
      <c r="B32" t="s">
        <v>98</v>
      </c>
      <c r="C32" t="s">
        <v>99</v>
      </c>
      <c r="D32" s="1" t="s">
        <v>8</v>
      </c>
    </row>
    <row r="33" spans="1:4" x14ac:dyDescent="0.25">
      <c r="A33" t="s">
        <v>100</v>
      </c>
      <c r="B33" t="s">
        <v>101</v>
      </c>
      <c r="C33" t="s">
        <v>102</v>
      </c>
      <c r="D33" s="2" t="s">
        <v>36</v>
      </c>
    </row>
    <row r="34" spans="1:4" x14ac:dyDescent="0.25">
      <c r="A34" t="s">
        <v>103</v>
      </c>
      <c r="B34" t="s">
        <v>104</v>
      </c>
      <c r="C34" t="s">
        <v>105</v>
      </c>
      <c r="D34" s="1" t="s">
        <v>106</v>
      </c>
    </row>
    <row r="35" spans="1:4" x14ac:dyDescent="0.25">
      <c r="A35" t="s">
        <v>107</v>
      </c>
      <c r="B35" t="s">
        <v>184</v>
      </c>
      <c r="C35" t="s">
        <v>108</v>
      </c>
      <c r="D35" s="1" t="s">
        <v>20</v>
      </c>
    </row>
  </sheetData>
  <autoFilter ref="A2:C2">
    <sortState ref="A3:C35">
      <sortCondition ref="B2"/>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sheetPr>
  <dimension ref="A1:F38"/>
  <sheetViews>
    <sheetView showGridLines="0" workbookViewId="0"/>
  </sheetViews>
  <sheetFormatPr defaultRowHeight="15" x14ac:dyDescent="0.25"/>
  <cols>
    <col min="1" max="1" width="3.42578125" customWidth="1"/>
    <col min="2" max="2" width="173.42578125" bestFit="1" customWidth="1"/>
    <col min="3" max="3" width="12.85546875" customWidth="1"/>
  </cols>
  <sheetData>
    <row r="1" spans="1:6" x14ac:dyDescent="0.25">
      <c r="A1" s="14"/>
      <c r="B1" s="14"/>
      <c r="C1" s="14"/>
      <c r="D1" s="14"/>
      <c r="E1" s="14"/>
      <c r="F1" s="14"/>
    </row>
    <row r="2" spans="1:6" ht="26.25" x14ac:dyDescent="0.4">
      <c r="A2" s="14"/>
      <c r="B2" s="88" t="s">
        <v>126</v>
      </c>
      <c r="C2" s="89"/>
      <c r="D2" s="14"/>
      <c r="E2" s="14"/>
      <c r="F2" s="14"/>
    </row>
    <row r="3" spans="1:6" ht="18.75" x14ac:dyDescent="0.3">
      <c r="A3" s="14"/>
      <c r="B3" s="21"/>
      <c r="C3" s="14"/>
      <c r="D3" s="14"/>
      <c r="E3" s="14"/>
      <c r="F3" s="14"/>
    </row>
    <row r="4" spans="1:6" ht="31.5" x14ac:dyDescent="0.25">
      <c r="A4" s="14"/>
      <c r="B4" s="22" t="s">
        <v>131</v>
      </c>
      <c r="C4" s="14"/>
      <c r="D4" s="14"/>
      <c r="E4" s="14"/>
      <c r="F4" s="14"/>
    </row>
    <row r="5" spans="1:6" x14ac:dyDescent="0.25">
      <c r="A5" s="14"/>
      <c r="B5" s="14"/>
      <c r="C5" s="14"/>
      <c r="D5" s="14"/>
      <c r="E5" s="14"/>
      <c r="F5" s="14"/>
    </row>
    <row r="6" spans="1:6" x14ac:dyDescent="0.25">
      <c r="A6" s="14"/>
      <c r="B6" s="14"/>
      <c r="C6" s="14"/>
      <c r="D6" s="14"/>
      <c r="E6" s="14"/>
      <c r="F6" s="14"/>
    </row>
    <row r="7" spans="1:6" x14ac:dyDescent="0.25">
      <c r="A7" s="14"/>
      <c r="B7" s="6" t="s">
        <v>132</v>
      </c>
      <c r="C7" s="14"/>
      <c r="D7" s="14"/>
      <c r="E7" s="14"/>
      <c r="F7" s="14"/>
    </row>
    <row r="8" spans="1:6" x14ac:dyDescent="0.25">
      <c r="A8" s="14"/>
      <c r="B8" s="14" t="s">
        <v>245</v>
      </c>
      <c r="C8" s="14"/>
      <c r="D8" s="14"/>
      <c r="E8" s="14"/>
      <c r="F8" s="14"/>
    </row>
    <row r="9" spans="1:6" x14ac:dyDescent="0.25">
      <c r="A9" s="14"/>
      <c r="B9" s="14" t="s">
        <v>249</v>
      </c>
      <c r="C9" s="14"/>
      <c r="D9" s="14"/>
      <c r="E9" s="14"/>
      <c r="F9" s="14"/>
    </row>
    <row r="10" spans="1:6" x14ac:dyDescent="0.25">
      <c r="A10" s="14"/>
      <c r="B10" s="14" t="s">
        <v>133</v>
      </c>
      <c r="C10" s="14"/>
      <c r="D10" s="14"/>
      <c r="E10" s="14"/>
      <c r="F10" s="14"/>
    </row>
    <row r="11" spans="1:6" x14ac:dyDescent="0.25">
      <c r="A11" s="14"/>
      <c r="B11" s="14" t="s">
        <v>134</v>
      </c>
      <c r="C11" s="14"/>
      <c r="D11" s="14"/>
      <c r="E11" s="14"/>
      <c r="F11" s="14"/>
    </row>
    <row r="12" spans="1:6" x14ac:dyDescent="0.25">
      <c r="A12" s="14"/>
      <c r="B12" s="14" t="s">
        <v>135</v>
      </c>
      <c r="C12" s="14"/>
      <c r="D12" s="14"/>
      <c r="E12" s="14"/>
      <c r="F12" s="14"/>
    </row>
    <row r="13" spans="1:6" x14ac:dyDescent="0.25">
      <c r="A13" s="14"/>
      <c r="B13" s="23" t="s">
        <v>156</v>
      </c>
      <c r="C13" s="14"/>
      <c r="D13" s="14"/>
      <c r="E13" s="14"/>
      <c r="F13" s="14"/>
    </row>
    <row r="14" spans="1:6" x14ac:dyDescent="0.25">
      <c r="A14" s="14"/>
      <c r="B14" s="14"/>
      <c r="C14" s="14"/>
      <c r="D14" s="14"/>
      <c r="E14" s="14"/>
      <c r="F14" s="14"/>
    </row>
    <row r="15" spans="1:6" x14ac:dyDescent="0.25">
      <c r="A15" s="14"/>
      <c r="B15" s="23"/>
      <c r="C15" s="14"/>
      <c r="D15" s="14"/>
      <c r="E15" s="14"/>
      <c r="F15" s="14"/>
    </row>
    <row r="16" spans="1:6" x14ac:dyDescent="0.25">
      <c r="A16" s="14"/>
      <c r="B16" s="23"/>
      <c r="C16" s="14"/>
      <c r="D16" s="14"/>
      <c r="E16" s="14"/>
      <c r="F16" s="14"/>
    </row>
    <row r="17" spans="1:6" x14ac:dyDescent="0.25">
      <c r="A17" s="14"/>
      <c r="B17" s="14"/>
      <c r="C17" s="14"/>
      <c r="D17" s="14"/>
      <c r="E17" s="14"/>
      <c r="F17" s="14"/>
    </row>
    <row r="18" spans="1:6" x14ac:dyDescent="0.25">
      <c r="A18" s="14"/>
      <c r="B18" s="24" t="s">
        <v>136</v>
      </c>
      <c r="C18" s="14"/>
      <c r="D18" s="14"/>
      <c r="E18" s="14"/>
      <c r="F18" s="14"/>
    </row>
    <row r="19" spans="1:6" ht="75" x14ac:dyDescent="0.25">
      <c r="A19" s="14"/>
      <c r="B19" s="25" t="s">
        <v>246</v>
      </c>
      <c r="C19" s="14"/>
      <c r="D19" s="14"/>
      <c r="E19" s="14"/>
      <c r="F19" s="14"/>
    </row>
    <row r="20" spans="1:6" ht="30" x14ac:dyDescent="0.25">
      <c r="A20" s="14"/>
      <c r="B20" s="68" t="s">
        <v>199</v>
      </c>
      <c r="C20" s="14"/>
      <c r="D20" s="14"/>
      <c r="E20" s="14"/>
      <c r="F20" s="14"/>
    </row>
    <row r="21" spans="1:6" x14ac:dyDescent="0.25">
      <c r="A21" s="14"/>
      <c r="B21" s="25" t="s">
        <v>240</v>
      </c>
      <c r="C21" s="14"/>
      <c r="D21" s="14"/>
      <c r="E21" s="14"/>
      <c r="F21" s="14"/>
    </row>
    <row r="22" spans="1:6" x14ac:dyDescent="0.25">
      <c r="A22" s="14"/>
      <c r="B22" s="25" t="s">
        <v>239</v>
      </c>
      <c r="C22" s="14"/>
      <c r="D22" s="14"/>
      <c r="E22" s="14"/>
      <c r="F22" s="14"/>
    </row>
    <row r="23" spans="1:6" x14ac:dyDescent="0.25">
      <c r="A23" s="14"/>
      <c r="B23" s="25"/>
      <c r="C23" s="14"/>
      <c r="D23" s="14"/>
      <c r="E23" s="14"/>
      <c r="F23" s="14"/>
    </row>
    <row r="24" spans="1:6" x14ac:dyDescent="0.25">
      <c r="A24" s="14"/>
      <c r="B24" s="25" t="s">
        <v>137</v>
      </c>
      <c r="C24" s="14"/>
      <c r="D24" s="14"/>
      <c r="E24" s="14"/>
      <c r="F24" s="14"/>
    </row>
    <row r="25" spans="1:6" ht="30" x14ac:dyDescent="0.25">
      <c r="A25" s="14"/>
      <c r="B25" s="25" t="s">
        <v>247</v>
      </c>
      <c r="C25" s="14"/>
      <c r="D25" s="14"/>
      <c r="E25" s="14"/>
      <c r="F25" s="14"/>
    </row>
    <row r="26" spans="1:6" x14ac:dyDescent="0.25">
      <c r="A26" s="14"/>
      <c r="B26" s="14"/>
      <c r="C26" s="14"/>
      <c r="D26" s="14"/>
      <c r="E26" s="14"/>
      <c r="F26" s="14"/>
    </row>
    <row r="27" spans="1:6" x14ac:dyDescent="0.25">
      <c r="A27" s="14"/>
      <c r="B27" s="26"/>
      <c r="C27" s="14"/>
      <c r="D27" s="14"/>
      <c r="E27" s="14"/>
      <c r="F27" s="14"/>
    </row>
    <row r="28" spans="1:6" x14ac:dyDescent="0.25">
      <c r="A28" s="14"/>
      <c r="B28" s="14"/>
      <c r="C28" s="14"/>
      <c r="D28" s="14"/>
      <c r="E28" s="14"/>
      <c r="F28" s="14"/>
    </row>
    <row r="29" spans="1:6" x14ac:dyDescent="0.25">
      <c r="A29" s="14"/>
      <c r="B29" s="14"/>
      <c r="C29" s="14"/>
      <c r="D29" s="14"/>
      <c r="E29" s="14"/>
      <c r="F29" s="14"/>
    </row>
    <row r="30" spans="1:6" x14ac:dyDescent="0.25">
      <c r="A30" s="14"/>
      <c r="B30" s="14"/>
      <c r="C30" s="14"/>
      <c r="D30" s="14"/>
      <c r="E30" s="14"/>
      <c r="F30" s="14"/>
    </row>
    <row r="31" spans="1:6" x14ac:dyDescent="0.25">
      <c r="A31" s="14"/>
      <c r="B31" s="14"/>
      <c r="C31" s="14"/>
      <c r="D31" s="14"/>
      <c r="E31" s="14"/>
      <c r="F31" s="14"/>
    </row>
    <row r="38" spans="2:2" x14ac:dyDescent="0.25">
      <c r="B38" s="25" t="s">
        <v>138</v>
      </c>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sheetPr>
  <dimension ref="A1:D19"/>
  <sheetViews>
    <sheetView showGridLines="0" workbookViewId="0"/>
  </sheetViews>
  <sheetFormatPr defaultRowHeight="15" x14ac:dyDescent="0.25"/>
  <cols>
    <col min="1" max="1" width="9.85546875" customWidth="1"/>
    <col min="2" max="2" width="25.85546875" customWidth="1"/>
    <col min="4" max="4" width="27.7109375" customWidth="1"/>
  </cols>
  <sheetData>
    <row r="1" spans="1:4" ht="15.75" thickBot="1" x14ac:dyDescent="0.3">
      <c r="A1" t="s">
        <v>238</v>
      </c>
    </row>
    <row r="2" spans="1:4" ht="26.25" thickBot="1" x14ac:dyDescent="0.3">
      <c r="A2" s="78" t="s">
        <v>231</v>
      </c>
      <c r="B2" s="79" t="s">
        <v>125</v>
      </c>
      <c r="C2" s="79" t="s">
        <v>232</v>
      </c>
      <c r="D2" s="79" t="s">
        <v>233</v>
      </c>
    </row>
    <row r="3" spans="1:4" ht="15.75" thickBot="1" x14ac:dyDescent="0.3">
      <c r="A3" s="80">
        <v>1</v>
      </c>
      <c r="B3" s="81" t="s">
        <v>147</v>
      </c>
      <c r="C3" s="81">
        <v>1</v>
      </c>
      <c r="D3" s="82"/>
    </row>
    <row r="4" spans="1:4" ht="15.75" thickBot="1" x14ac:dyDescent="0.3">
      <c r="A4" s="80">
        <v>2</v>
      </c>
      <c r="B4" s="81" t="s">
        <v>148</v>
      </c>
      <c r="C4" s="81">
        <v>1</v>
      </c>
      <c r="D4" s="82"/>
    </row>
    <row r="5" spans="1:4" ht="15.75" thickBot="1" x14ac:dyDescent="0.3">
      <c r="A5" s="80">
        <v>3</v>
      </c>
      <c r="B5" s="81" t="s">
        <v>149</v>
      </c>
      <c r="C5" s="81">
        <v>1</v>
      </c>
      <c r="D5" s="82"/>
    </row>
    <row r="6" spans="1:4" ht="15.75" thickBot="1" x14ac:dyDescent="0.3">
      <c r="A6" s="80">
        <v>4</v>
      </c>
      <c r="B6" s="81" t="s">
        <v>150</v>
      </c>
      <c r="C6" s="81">
        <v>1</v>
      </c>
      <c r="D6" s="82"/>
    </row>
    <row r="7" spans="1:4" ht="15.75" thickBot="1" x14ac:dyDescent="0.3">
      <c r="A7" s="80">
        <v>5</v>
      </c>
      <c r="B7" s="81" t="s">
        <v>151</v>
      </c>
      <c r="C7" s="81">
        <v>1</v>
      </c>
      <c r="D7" s="82"/>
    </row>
    <row r="8" spans="1:4" ht="15.75" thickBot="1" x14ac:dyDescent="0.3">
      <c r="A8" s="80">
        <v>6</v>
      </c>
      <c r="B8" s="81" t="s">
        <v>139</v>
      </c>
      <c r="C8" s="81">
        <v>1</v>
      </c>
      <c r="D8" s="82"/>
    </row>
    <row r="9" spans="1:4" ht="15.75" thickBot="1" x14ac:dyDescent="0.3">
      <c r="A9" s="80">
        <v>7</v>
      </c>
      <c r="B9" s="81" t="s">
        <v>234</v>
      </c>
      <c r="C9" s="81">
        <v>1</v>
      </c>
      <c r="D9" s="82"/>
    </row>
    <row r="10" spans="1:4" ht="15.75" thickBot="1" x14ac:dyDescent="0.3">
      <c r="A10" s="80">
        <v>8</v>
      </c>
      <c r="B10" s="81" t="s">
        <v>140</v>
      </c>
      <c r="C10" s="81">
        <v>1</v>
      </c>
      <c r="D10" s="82"/>
    </row>
    <row r="11" spans="1:4" ht="15.75" thickBot="1" x14ac:dyDescent="0.3">
      <c r="A11" s="80">
        <v>9</v>
      </c>
      <c r="B11" s="81" t="s">
        <v>142</v>
      </c>
      <c r="C11" s="81">
        <v>1</v>
      </c>
      <c r="D11" s="95" t="s">
        <v>235</v>
      </c>
    </row>
    <row r="12" spans="1:4" ht="15.75" thickBot="1" x14ac:dyDescent="0.3">
      <c r="A12" s="80">
        <v>10</v>
      </c>
      <c r="B12" s="81" t="s">
        <v>143</v>
      </c>
      <c r="C12" s="81">
        <v>2</v>
      </c>
      <c r="D12" s="96"/>
    </row>
    <row r="13" spans="1:4" ht="15.75" thickBot="1" x14ac:dyDescent="0.3">
      <c r="A13" s="80">
        <v>11</v>
      </c>
      <c r="B13" s="81" t="s">
        <v>144</v>
      </c>
      <c r="C13" s="81">
        <v>2</v>
      </c>
      <c r="D13" s="82"/>
    </row>
    <row r="14" spans="1:4" ht="15.75" thickBot="1" x14ac:dyDescent="0.3">
      <c r="A14" s="80">
        <v>12</v>
      </c>
      <c r="B14" s="81" t="s">
        <v>145</v>
      </c>
      <c r="C14" s="81">
        <v>2</v>
      </c>
      <c r="D14" s="82"/>
    </row>
    <row r="15" spans="1:4" ht="15.75" thickBot="1" x14ac:dyDescent="0.3">
      <c r="A15" s="80">
        <v>13</v>
      </c>
      <c r="B15" s="81" t="s">
        <v>146</v>
      </c>
      <c r="C15" s="81">
        <v>2</v>
      </c>
      <c r="D15" s="95" t="s">
        <v>236</v>
      </c>
    </row>
    <row r="16" spans="1:4" ht="15.75" thickBot="1" x14ac:dyDescent="0.3">
      <c r="A16" s="80">
        <v>14</v>
      </c>
      <c r="B16" s="81" t="s">
        <v>153</v>
      </c>
      <c r="C16" s="81" t="s">
        <v>237</v>
      </c>
      <c r="D16" s="96"/>
    </row>
    <row r="17" spans="1:4" ht="15.75" thickBot="1" x14ac:dyDescent="0.3">
      <c r="A17" s="80">
        <v>15</v>
      </c>
      <c r="B17" s="81" t="s">
        <v>141</v>
      </c>
      <c r="C17" s="81">
        <v>1</v>
      </c>
      <c r="D17" s="97" t="s">
        <v>235</v>
      </c>
    </row>
    <row r="18" spans="1:4" ht="15.75" thickBot="1" x14ac:dyDescent="0.3">
      <c r="A18" s="80">
        <v>17</v>
      </c>
      <c r="B18" s="81" t="s">
        <v>152</v>
      </c>
      <c r="C18" s="81">
        <v>3</v>
      </c>
      <c r="D18" s="96"/>
    </row>
    <row r="19" spans="1:4" ht="15.75" thickBot="1" x14ac:dyDescent="0.3">
      <c r="A19" s="80">
        <v>16</v>
      </c>
      <c r="B19" s="81" t="s">
        <v>154</v>
      </c>
      <c r="C19" s="81">
        <v>6</v>
      </c>
      <c r="D19" s="82"/>
    </row>
  </sheetData>
  <mergeCells count="3">
    <mergeCell ref="D11:D12"/>
    <mergeCell ref="D15:D16"/>
    <mergeCell ref="D17:D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A8:H78"/>
  <sheetViews>
    <sheetView showGridLines="0" zoomScale="70" zoomScaleNormal="70" workbookViewId="0"/>
  </sheetViews>
  <sheetFormatPr defaultRowHeight="15" x14ac:dyDescent="0.25"/>
  <cols>
    <col min="1" max="1" width="24" bestFit="1" customWidth="1"/>
    <col min="2" max="2" width="68.7109375" bestFit="1" customWidth="1"/>
    <col min="3" max="3" width="17.140625" customWidth="1"/>
    <col min="4" max="4" width="14.85546875" customWidth="1"/>
    <col min="5" max="5" width="17.28515625" customWidth="1"/>
    <col min="6" max="6" width="16.42578125" customWidth="1"/>
    <col min="7" max="7" width="24" customWidth="1"/>
    <col min="8" max="8" width="10.5703125" customWidth="1"/>
    <col min="9" max="9" width="0.85546875" customWidth="1"/>
  </cols>
  <sheetData>
    <row r="8" ht="3.75" customHeight="1" x14ac:dyDescent="0.25"/>
    <row r="38" ht="5.25" customHeight="1" x14ac:dyDescent="0.25"/>
    <row r="67" spans="1:8" ht="7.5" customHeight="1" x14ac:dyDescent="0.25"/>
    <row r="68" spans="1:8" x14ac:dyDescent="0.25">
      <c r="A68" s="98"/>
      <c r="B68" s="98"/>
      <c r="C68" s="98"/>
      <c r="D68" s="98"/>
      <c r="E68" s="98"/>
      <c r="F68" s="98"/>
    </row>
    <row r="69" spans="1:8" ht="9.75" customHeight="1" x14ac:dyDescent="0.25"/>
    <row r="70" spans="1:8" ht="45" x14ac:dyDescent="0.25">
      <c r="A70" s="5"/>
      <c r="B70" s="5" t="s">
        <v>185</v>
      </c>
      <c r="C70" s="76">
        <v>0</v>
      </c>
      <c r="D70" s="76">
        <v>1</v>
      </c>
      <c r="E70" s="76">
        <v>2</v>
      </c>
      <c r="F70" s="76" t="s">
        <v>109</v>
      </c>
      <c r="G70" s="76" t="s">
        <v>164</v>
      </c>
      <c r="H70" s="76" t="s">
        <v>119</v>
      </c>
    </row>
    <row r="71" spans="1:8" x14ac:dyDescent="0.25">
      <c r="A71" s="64"/>
      <c r="B71" t="s">
        <v>12</v>
      </c>
      <c r="C71" s="4">
        <v>19662</v>
      </c>
      <c r="D71" s="4">
        <v>1509</v>
      </c>
      <c r="E71" s="4">
        <v>744</v>
      </c>
      <c r="F71" s="4">
        <v>504</v>
      </c>
      <c r="G71" s="4">
        <v>12714</v>
      </c>
      <c r="H71" s="4">
        <v>35133</v>
      </c>
    </row>
    <row r="72" spans="1:8" x14ac:dyDescent="0.25">
      <c r="A72" s="6"/>
      <c r="B72" t="s">
        <v>8</v>
      </c>
      <c r="C72" s="4">
        <v>21727</v>
      </c>
      <c r="D72" s="4">
        <v>1878</v>
      </c>
      <c r="E72" s="4">
        <v>852</v>
      </c>
      <c r="F72" s="4">
        <v>594</v>
      </c>
      <c r="G72" s="4">
        <v>13205</v>
      </c>
      <c r="H72" s="4">
        <v>38256</v>
      </c>
    </row>
    <row r="73" spans="1:8" x14ac:dyDescent="0.25">
      <c r="A73" s="6"/>
      <c r="B73" t="s">
        <v>20</v>
      </c>
      <c r="C73" s="4">
        <v>27881</v>
      </c>
      <c r="D73" s="4">
        <v>2155</v>
      </c>
      <c r="E73" s="4">
        <v>1070</v>
      </c>
      <c r="F73" s="4">
        <v>752</v>
      </c>
      <c r="G73" s="4">
        <v>18667</v>
      </c>
      <c r="H73" s="4">
        <v>50525</v>
      </c>
    </row>
    <row r="74" spans="1:8" x14ac:dyDescent="0.25">
      <c r="A74" s="6"/>
      <c r="B74" t="s">
        <v>16</v>
      </c>
      <c r="C74" s="4">
        <v>25232</v>
      </c>
      <c r="D74" s="4">
        <v>1820</v>
      </c>
      <c r="E74" s="4">
        <v>887</v>
      </c>
      <c r="F74" s="4">
        <v>583</v>
      </c>
      <c r="G74" s="4">
        <v>15669</v>
      </c>
      <c r="H74" s="4">
        <v>44191</v>
      </c>
    </row>
    <row r="75" spans="1:8" x14ac:dyDescent="0.25">
      <c r="A75" s="6"/>
      <c r="B75" t="s">
        <v>36</v>
      </c>
      <c r="C75" s="4">
        <v>23042</v>
      </c>
      <c r="D75" s="4">
        <v>1562</v>
      </c>
      <c r="E75" s="4">
        <v>785</v>
      </c>
      <c r="F75" s="4">
        <v>557</v>
      </c>
      <c r="G75" s="4">
        <v>15232</v>
      </c>
      <c r="H75" s="4">
        <v>41178</v>
      </c>
    </row>
    <row r="76" spans="1:8" x14ac:dyDescent="0.25">
      <c r="A76" s="64"/>
      <c r="B76" t="s">
        <v>106</v>
      </c>
      <c r="C76" s="4">
        <v>5962</v>
      </c>
      <c r="D76" s="4">
        <v>493</v>
      </c>
      <c r="E76" s="4">
        <v>232</v>
      </c>
      <c r="F76" s="4">
        <v>130</v>
      </c>
      <c r="G76" s="4">
        <v>3344</v>
      </c>
      <c r="H76" s="4">
        <v>10161</v>
      </c>
    </row>
    <row r="77" spans="1:8" x14ac:dyDescent="0.25">
      <c r="A77" s="12" t="s">
        <v>120</v>
      </c>
      <c r="B77" t="s">
        <v>120</v>
      </c>
      <c r="C77" s="4"/>
      <c r="D77" s="4"/>
      <c r="E77" s="4"/>
      <c r="F77" s="4"/>
      <c r="G77" s="4"/>
      <c r="H77" s="4"/>
    </row>
    <row r="78" spans="1:8" x14ac:dyDescent="0.25">
      <c r="A78" s="13"/>
      <c r="B78" s="8" t="s">
        <v>186</v>
      </c>
      <c r="C78" s="9">
        <v>123506</v>
      </c>
      <c r="D78" s="9">
        <v>9417</v>
      </c>
      <c r="E78" s="9">
        <v>4570</v>
      </c>
      <c r="F78" s="9">
        <v>3120</v>
      </c>
      <c r="G78" s="9">
        <v>78831</v>
      </c>
      <c r="H78" s="9">
        <v>219444</v>
      </c>
    </row>
  </sheetData>
  <mergeCells count="1">
    <mergeCell ref="A68:F6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8:H106"/>
  <sheetViews>
    <sheetView showGridLines="0" zoomScale="70" zoomScaleNormal="70" workbookViewId="0"/>
  </sheetViews>
  <sheetFormatPr defaultRowHeight="15" x14ac:dyDescent="0.25"/>
  <cols>
    <col min="1" max="1" width="24" bestFit="1" customWidth="1"/>
    <col min="2" max="2" width="68.7109375" bestFit="1" customWidth="1"/>
    <col min="3" max="3" width="18.140625" customWidth="1"/>
    <col min="4" max="4" width="15.7109375" customWidth="1"/>
    <col min="5" max="5" width="16.42578125" customWidth="1"/>
    <col min="6" max="6" width="17.140625" customWidth="1"/>
    <col min="7" max="7" width="25.42578125" customWidth="1"/>
    <col min="9" max="9" width="0.85546875" customWidth="1"/>
  </cols>
  <sheetData>
    <row r="8" ht="3.75" customHeight="1" x14ac:dyDescent="0.25"/>
    <row r="38" ht="5.25" customHeight="1" x14ac:dyDescent="0.25"/>
    <row r="69" spans="1:8" x14ac:dyDescent="0.25">
      <c r="A69" s="98" t="s">
        <v>183</v>
      </c>
      <c r="B69" s="98"/>
      <c r="C69" s="98"/>
      <c r="D69" s="98"/>
      <c r="E69" s="98"/>
      <c r="F69" s="98"/>
    </row>
    <row r="71" spans="1:8" ht="45" x14ac:dyDescent="0.25">
      <c r="A71" s="5"/>
      <c r="B71" s="5" t="s">
        <v>113</v>
      </c>
      <c r="C71" s="76">
        <v>0</v>
      </c>
      <c r="D71" s="76">
        <v>1</v>
      </c>
      <c r="E71" s="76">
        <v>2</v>
      </c>
      <c r="F71" s="76" t="s">
        <v>109</v>
      </c>
      <c r="G71" s="76" t="s">
        <v>164</v>
      </c>
      <c r="H71" s="76" t="s">
        <v>119</v>
      </c>
    </row>
    <row r="72" spans="1:8" x14ac:dyDescent="0.25">
      <c r="A72" s="64" t="s">
        <v>12</v>
      </c>
      <c r="B72" s="37" t="s">
        <v>10</v>
      </c>
      <c r="C72" s="4">
        <v>5765</v>
      </c>
      <c r="D72" s="4">
        <v>450</v>
      </c>
      <c r="E72" s="4">
        <v>214</v>
      </c>
      <c r="F72" s="4">
        <v>115</v>
      </c>
      <c r="G72" s="4">
        <v>3665</v>
      </c>
      <c r="H72" s="4">
        <v>10209</v>
      </c>
    </row>
    <row r="73" spans="1:8" x14ac:dyDescent="0.25">
      <c r="A73" s="6"/>
      <c r="B73" s="37" t="s">
        <v>25</v>
      </c>
      <c r="C73" s="4">
        <v>3168</v>
      </c>
      <c r="D73" s="4">
        <v>195</v>
      </c>
      <c r="E73" s="4">
        <v>122</v>
      </c>
      <c r="F73" s="4">
        <v>85</v>
      </c>
      <c r="G73" s="4">
        <v>2277</v>
      </c>
      <c r="H73" s="4">
        <v>5847</v>
      </c>
    </row>
    <row r="74" spans="1:8" x14ac:dyDescent="0.25">
      <c r="A74" s="6"/>
      <c r="B74" s="37" t="s">
        <v>41</v>
      </c>
      <c r="C74" s="4">
        <v>4661</v>
      </c>
      <c r="D74" s="4">
        <v>400</v>
      </c>
      <c r="E74" s="4">
        <v>208</v>
      </c>
      <c r="F74" s="4">
        <v>137</v>
      </c>
      <c r="G74" s="4">
        <v>2894</v>
      </c>
      <c r="H74" s="4">
        <v>8300</v>
      </c>
    </row>
    <row r="75" spans="1:8" x14ac:dyDescent="0.25">
      <c r="A75" s="6"/>
      <c r="B75" s="37" t="s">
        <v>50</v>
      </c>
      <c r="C75" s="4">
        <v>3369</v>
      </c>
      <c r="D75" s="4">
        <v>240</v>
      </c>
      <c r="E75" s="4">
        <v>113</v>
      </c>
      <c r="F75" s="4">
        <v>83</v>
      </c>
      <c r="G75" s="4">
        <v>2099</v>
      </c>
      <c r="H75" s="4">
        <v>5904</v>
      </c>
    </row>
    <row r="76" spans="1:8" x14ac:dyDescent="0.25">
      <c r="A76" s="7"/>
      <c r="B76" s="37" t="s">
        <v>65</v>
      </c>
      <c r="C76" s="4">
        <v>2699</v>
      </c>
      <c r="D76" s="4">
        <v>224</v>
      </c>
      <c r="E76" s="4">
        <v>87</v>
      </c>
      <c r="F76" s="4">
        <v>84</v>
      </c>
      <c r="G76" s="4">
        <v>1779</v>
      </c>
      <c r="H76" s="4">
        <v>4873</v>
      </c>
    </row>
    <row r="77" spans="1:8" x14ac:dyDescent="0.25">
      <c r="A77" s="64" t="s">
        <v>8</v>
      </c>
      <c r="B77" s="37" t="s">
        <v>6</v>
      </c>
      <c r="C77" s="4">
        <v>2240</v>
      </c>
      <c r="D77" s="4">
        <v>221</v>
      </c>
      <c r="E77" s="4">
        <v>136</v>
      </c>
      <c r="F77" s="4">
        <v>70</v>
      </c>
      <c r="G77" s="4">
        <v>1439</v>
      </c>
      <c r="H77" s="4">
        <v>4106</v>
      </c>
    </row>
    <row r="78" spans="1:8" x14ac:dyDescent="0.25">
      <c r="A78" s="6"/>
      <c r="B78" s="37" t="s">
        <v>31</v>
      </c>
      <c r="C78" s="4">
        <v>2989</v>
      </c>
      <c r="D78" s="4">
        <v>208</v>
      </c>
      <c r="E78" s="4">
        <v>84</v>
      </c>
      <c r="F78" s="4">
        <v>65</v>
      </c>
      <c r="G78" s="4">
        <v>1933</v>
      </c>
      <c r="H78" s="4">
        <v>5279</v>
      </c>
    </row>
    <row r="79" spans="1:8" x14ac:dyDescent="0.25">
      <c r="A79" s="6"/>
      <c r="B79" s="37" t="s">
        <v>56</v>
      </c>
      <c r="C79" s="4">
        <v>4546</v>
      </c>
      <c r="D79" s="4">
        <v>393</v>
      </c>
      <c r="E79" s="4">
        <v>168</v>
      </c>
      <c r="F79" s="4">
        <v>103</v>
      </c>
      <c r="G79" s="4">
        <v>2858</v>
      </c>
      <c r="H79" s="4">
        <v>8068</v>
      </c>
    </row>
    <row r="80" spans="1:8" x14ac:dyDescent="0.25">
      <c r="A80" s="6"/>
      <c r="B80" s="37" t="s">
        <v>80</v>
      </c>
      <c r="C80" s="4">
        <v>2756</v>
      </c>
      <c r="D80" s="4">
        <v>254</v>
      </c>
      <c r="E80" s="4">
        <v>101</v>
      </c>
      <c r="F80" s="4">
        <v>106</v>
      </c>
      <c r="G80" s="4">
        <v>1643</v>
      </c>
      <c r="H80" s="4">
        <v>4860</v>
      </c>
    </row>
    <row r="81" spans="1:8" x14ac:dyDescent="0.25">
      <c r="A81" s="6"/>
      <c r="B81" s="37" t="s">
        <v>83</v>
      </c>
      <c r="C81" s="4">
        <v>3674</v>
      </c>
      <c r="D81" s="4">
        <v>350</v>
      </c>
      <c r="E81" s="4">
        <v>155</v>
      </c>
      <c r="F81" s="4">
        <v>98</v>
      </c>
      <c r="G81" s="4">
        <v>2327</v>
      </c>
      <c r="H81" s="4">
        <v>6604</v>
      </c>
    </row>
    <row r="82" spans="1:8" x14ac:dyDescent="0.25">
      <c r="A82" s="6"/>
      <c r="B82" s="37" t="s">
        <v>95</v>
      </c>
      <c r="C82" s="4">
        <v>2135</v>
      </c>
      <c r="D82" s="4">
        <v>147</v>
      </c>
      <c r="E82" s="4">
        <v>91</v>
      </c>
      <c r="F82" s="4">
        <v>71</v>
      </c>
      <c r="G82" s="4">
        <v>1260</v>
      </c>
      <c r="H82" s="4">
        <v>3704</v>
      </c>
    </row>
    <row r="83" spans="1:8" x14ac:dyDescent="0.25">
      <c r="A83" s="7"/>
      <c r="B83" s="37" t="s">
        <v>98</v>
      </c>
      <c r="C83" s="4">
        <v>3387</v>
      </c>
      <c r="D83" s="4">
        <v>305</v>
      </c>
      <c r="E83" s="4">
        <v>117</v>
      </c>
      <c r="F83" s="4">
        <v>81</v>
      </c>
      <c r="G83" s="4">
        <v>1745</v>
      </c>
      <c r="H83" s="4">
        <v>5635</v>
      </c>
    </row>
    <row r="84" spans="1:8" x14ac:dyDescent="0.25">
      <c r="A84" s="64" t="s">
        <v>20</v>
      </c>
      <c r="B84" s="37" t="s">
        <v>18</v>
      </c>
      <c r="C84" s="4">
        <v>3985</v>
      </c>
      <c r="D84" s="4">
        <v>324</v>
      </c>
      <c r="E84" s="4">
        <v>165</v>
      </c>
      <c r="F84" s="4">
        <v>120</v>
      </c>
      <c r="G84" s="4">
        <v>2788</v>
      </c>
      <c r="H84" s="4">
        <v>7382</v>
      </c>
    </row>
    <row r="85" spans="1:8" x14ac:dyDescent="0.25">
      <c r="A85" s="6"/>
      <c r="B85" s="37" t="s">
        <v>28</v>
      </c>
      <c r="C85" s="4">
        <v>2557</v>
      </c>
      <c r="D85" s="4">
        <v>155</v>
      </c>
      <c r="E85" s="4">
        <v>85</v>
      </c>
      <c r="F85" s="4">
        <v>48</v>
      </c>
      <c r="G85" s="4">
        <v>2025</v>
      </c>
      <c r="H85" s="4">
        <v>4870</v>
      </c>
    </row>
    <row r="86" spans="1:8" x14ac:dyDescent="0.25">
      <c r="A86" s="6"/>
      <c r="B86" s="37" t="s">
        <v>38</v>
      </c>
      <c r="C86" s="4">
        <v>4563</v>
      </c>
      <c r="D86" s="4">
        <v>378</v>
      </c>
      <c r="E86" s="4">
        <v>172</v>
      </c>
      <c r="F86" s="4">
        <v>164</v>
      </c>
      <c r="G86" s="4">
        <v>2853</v>
      </c>
      <c r="H86" s="4">
        <v>8130</v>
      </c>
    </row>
    <row r="87" spans="1:8" x14ac:dyDescent="0.25">
      <c r="A87" s="6"/>
      <c r="B87" s="37" t="s">
        <v>47</v>
      </c>
      <c r="C87" s="4">
        <v>2537</v>
      </c>
      <c r="D87" s="4">
        <v>182</v>
      </c>
      <c r="E87" s="4">
        <v>92</v>
      </c>
      <c r="F87" s="4">
        <v>62</v>
      </c>
      <c r="G87" s="4">
        <v>1588</v>
      </c>
      <c r="H87" s="4">
        <v>4461</v>
      </c>
    </row>
    <row r="88" spans="1:8" x14ac:dyDescent="0.25">
      <c r="A88" s="6"/>
      <c r="B88" s="37" t="s">
        <v>53</v>
      </c>
      <c r="C88" s="4">
        <v>3597</v>
      </c>
      <c r="D88" s="4">
        <v>288</v>
      </c>
      <c r="E88" s="4">
        <v>149</v>
      </c>
      <c r="F88" s="4">
        <v>92</v>
      </c>
      <c r="G88" s="4">
        <v>2393</v>
      </c>
      <c r="H88" s="4">
        <v>6519</v>
      </c>
    </row>
    <row r="89" spans="1:8" x14ac:dyDescent="0.25">
      <c r="A89" s="6"/>
      <c r="B89" s="37" t="s">
        <v>59</v>
      </c>
      <c r="C89" s="4">
        <v>3951</v>
      </c>
      <c r="D89" s="4">
        <v>346</v>
      </c>
      <c r="E89" s="4">
        <v>185</v>
      </c>
      <c r="F89" s="4">
        <v>94</v>
      </c>
      <c r="G89" s="4">
        <v>2381</v>
      </c>
      <c r="H89" s="4">
        <v>6957</v>
      </c>
    </row>
    <row r="90" spans="1:8" x14ac:dyDescent="0.25">
      <c r="A90" s="6"/>
      <c r="B90" s="37" t="s">
        <v>62</v>
      </c>
      <c r="C90" s="4">
        <v>3435</v>
      </c>
      <c r="D90" s="4">
        <v>297</v>
      </c>
      <c r="E90" s="4">
        <v>98</v>
      </c>
      <c r="F90" s="4">
        <v>92</v>
      </c>
      <c r="G90" s="4">
        <v>1866</v>
      </c>
      <c r="H90" s="4">
        <v>5788</v>
      </c>
    </row>
    <row r="91" spans="1:8" x14ac:dyDescent="0.25">
      <c r="A91" s="7"/>
      <c r="B91" s="37" t="s">
        <v>184</v>
      </c>
      <c r="C91" s="4">
        <v>3256</v>
      </c>
      <c r="D91" s="4">
        <v>185</v>
      </c>
      <c r="E91" s="4">
        <v>124</v>
      </c>
      <c r="F91" s="4">
        <v>80</v>
      </c>
      <c r="G91" s="4">
        <v>2773</v>
      </c>
      <c r="H91" s="4">
        <v>6418</v>
      </c>
    </row>
    <row r="92" spans="1:8" x14ac:dyDescent="0.25">
      <c r="A92" s="64" t="s">
        <v>16</v>
      </c>
      <c r="B92" s="37" t="s">
        <v>14</v>
      </c>
      <c r="C92" s="4">
        <v>4364</v>
      </c>
      <c r="D92" s="4">
        <v>286</v>
      </c>
      <c r="E92" s="4">
        <v>165</v>
      </c>
      <c r="F92" s="4">
        <v>105</v>
      </c>
      <c r="G92" s="4">
        <v>2679</v>
      </c>
      <c r="H92" s="4">
        <v>7599</v>
      </c>
    </row>
    <row r="93" spans="1:8" x14ac:dyDescent="0.25">
      <c r="A93" s="6"/>
      <c r="B93" s="37" t="s">
        <v>22</v>
      </c>
      <c r="C93" s="4">
        <v>5966</v>
      </c>
      <c r="D93" s="4">
        <v>455</v>
      </c>
      <c r="E93" s="4">
        <v>201</v>
      </c>
      <c r="F93" s="4">
        <v>104</v>
      </c>
      <c r="G93" s="4">
        <v>3780</v>
      </c>
      <c r="H93" s="4">
        <v>10506</v>
      </c>
    </row>
    <row r="94" spans="1:8" x14ac:dyDescent="0.25">
      <c r="A94" s="6"/>
      <c r="B94" s="37" t="s">
        <v>44</v>
      </c>
      <c r="C94" s="4">
        <v>3416</v>
      </c>
      <c r="D94" s="4">
        <v>261</v>
      </c>
      <c r="E94" s="4">
        <v>112</v>
      </c>
      <c r="F94" s="4">
        <v>84</v>
      </c>
      <c r="G94" s="4">
        <v>2013</v>
      </c>
      <c r="H94" s="4">
        <v>5886</v>
      </c>
    </row>
    <row r="95" spans="1:8" x14ac:dyDescent="0.25">
      <c r="A95" s="6"/>
      <c r="B95" s="37" t="s">
        <v>71</v>
      </c>
      <c r="C95" s="4">
        <v>4103</v>
      </c>
      <c r="D95" s="4">
        <v>275</v>
      </c>
      <c r="E95" s="4">
        <v>147</v>
      </c>
      <c r="F95" s="4">
        <v>100</v>
      </c>
      <c r="G95" s="4">
        <v>2562</v>
      </c>
      <c r="H95" s="4">
        <v>7187</v>
      </c>
    </row>
    <row r="96" spans="1:8" x14ac:dyDescent="0.25">
      <c r="A96" s="6"/>
      <c r="B96" s="37" t="s">
        <v>74</v>
      </c>
      <c r="C96" s="4">
        <v>3859</v>
      </c>
      <c r="D96" s="4">
        <v>278</v>
      </c>
      <c r="E96" s="4">
        <v>142</v>
      </c>
      <c r="F96" s="4">
        <v>97</v>
      </c>
      <c r="G96" s="4">
        <v>2347</v>
      </c>
      <c r="H96" s="4">
        <v>6723</v>
      </c>
    </row>
    <row r="97" spans="1:8" x14ac:dyDescent="0.25">
      <c r="A97" s="7"/>
      <c r="B97" s="37" t="s">
        <v>89</v>
      </c>
      <c r="C97" s="4">
        <v>3524</v>
      </c>
      <c r="D97" s="4">
        <v>265</v>
      </c>
      <c r="E97" s="4">
        <v>120</v>
      </c>
      <c r="F97" s="4">
        <v>93</v>
      </c>
      <c r="G97" s="4">
        <v>2288</v>
      </c>
      <c r="H97" s="4">
        <v>6290</v>
      </c>
    </row>
    <row r="98" spans="1:8" x14ac:dyDescent="0.25">
      <c r="A98" s="64" t="s">
        <v>36</v>
      </c>
      <c r="B98" s="37" t="s">
        <v>34</v>
      </c>
      <c r="C98" s="4">
        <v>5862</v>
      </c>
      <c r="D98" s="4">
        <v>458</v>
      </c>
      <c r="E98" s="4">
        <v>223</v>
      </c>
      <c r="F98" s="4">
        <v>155</v>
      </c>
      <c r="G98" s="4">
        <v>3941</v>
      </c>
      <c r="H98" s="4">
        <v>10639</v>
      </c>
    </row>
    <row r="99" spans="1:8" x14ac:dyDescent="0.25">
      <c r="A99" s="6"/>
      <c r="B99" s="37" t="s">
        <v>68</v>
      </c>
      <c r="C99" s="4">
        <v>2736</v>
      </c>
      <c r="D99" s="4">
        <v>196</v>
      </c>
      <c r="E99" s="4">
        <v>81</v>
      </c>
      <c r="F99" s="4">
        <v>72</v>
      </c>
      <c r="G99" s="4">
        <v>1835</v>
      </c>
      <c r="H99" s="4">
        <v>4920</v>
      </c>
    </row>
    <row r="100" spans="1:8" x14ac:dyDescent="0.25">
      <c r="A100" s="6"/>
      <c r="B100" s="37" t="s">
        <v>77</v>
      </c>
      <c r="C100" s="4">
        <v>3230</v>
      </c>
      <c r="D100" s="4">
        <v>240</v>
      </c>
      <c r="E100" s="4">
        <v>119</v>
      </c>
      <c r="F100" s="4">
        <v>84</v>
      </c>
      <c r="G100" s="4">
        <v>2224</v>
      </c>
      <c r="H100" s="4">
        <v>5897</v>
      </c>
    </row>
    <row r="101" spans="1:8" x14ac:dyDescent="0.25">
      <c r="A101" s="6"/>
      <c r="B101" s="37" t="s">
        <v>86</v>
      </c>
      <c r="C101" s="4">
        <v>3622</v>
      </c>
      <c r="D101" s="4">
        <v>187</v>
      </c>
      <c r="E101" s="4">
        <v>105</v>
      </c>
      <c r="F101" s="4">
        <v>71</v>
      </c>
      <c r="G101" s="4">
        <v>2100</v>
      </c>
      <c r="H101" s="4">
        <v>6085</v>
      </c>
    </row>
    <row r="102" spans="1:8" x14ac:dyDescent="0.25">
      <c r="A102" s="6"/>
      <c r="B102" s="37" t="s">
        <v>92</v>
      </c>
      <c r="C102" s="4">
        <v>3393</v>
      </c>
      <c r="D102" s="4">
        <v>233</v>
      </c>
      <c r="E102" s="4">
        <v>122</v>
      </c>
      <c r="F102" s="4">
        <v>84</v>
      </c>
      <c r="G102" s="4">
        <v>2091</v>
      </c>
      <c r="H102" s="4">
        <v>5923</v>
      </c>
    </row>
    <row r="103" spans="1:8" x14ac:dyDescent="0.25">
      <c r="A103" s="7"/>
      <c r="B103" s="37" t="s">
        <v>101</v>
      </c>
      <c r="C103" s="4">
        <v>4199</v>
      </c>
      <c r="D103" s="4">
        <v>248</v>
      </c>
      <c r="E103" s="4">
        <v>135</v>
      </c>
      <c r="F103" s="4">
        <v>91</v>
      </c>
      <c r="G103" s="4">
        <v>3041</v>
      </c>
      <c r="H103" s="4">
        <v>7714</v>
      </c>
    </row>
    <row r="104" spans="1:8" x14ac:dyDescent="0.25">
      <c r="A104" s="65" t="s">
        <v>106</v>
      </c>
      <c r="B104" s="37" t="s">
        <v>104</v>
      </c>
      <c r="C104" s="4">
        <v>5962</v>
      </c>
      <c r="D104" s="4">
        <v>493</v>
      </c>
      <c r="E104" s="4">
        <v>232</v>
      </c>
      <c r="F104" s="4">
        <v>130</v>
      </c>
      <c r="G104" s="4">
        <v>3344</v>
      </c>
      <c r="H104" s="4">
        <v>10161</v>
      </c>
    </row>
    <row r="105" spans="1:8" x14ac:dyDescent="0.25">
      <c r="A105" s="12" t="s">
        <v>120</v>
      </c>
      <c r="B105" t="s">
        <v>120</v>
      </c>
      <c r="C105" s="4"/>
      <c r="D105" s="4"/>
      <c r="E105" s="4"/>
      <c r="F105" s="4"/>
      <c r="G105" s="4"/>
      <c r="H105" s="4"/>
    </row>
    <row r="106" spans="1:8" x14ac:dyDescent="0.25">
      <c r="A106" s="13" t="s">
        <v>121</v>
      </c>
      <c r="B106" s="8" t="s">
        <v>122</v>
      </c>
      <c r="C106" s="9">
        <v>123506</v>
      </c>
      <c r="D106" s="9">
        <v>9417</v>
      </c>
      <c r="E106" s="9">
        <v>4570</v>
      </c>
      <c r="F106" s="9">
        <v>3120</v>
      </c>
      <c r="G106" s="9">
        <v>78831</v>
      </c>
      <c r="H106" s="9">
        <v>219444</v>
      </c>
    </row>
  </sheetData>
  <mergeCells count="1">
    <mergeCell ref="A69:F6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0"/>
  <sheetViews>
    <sheetView showGridLines="0" zoomScaleNormal="100" workbookViewId="0"/>
  </sheetViews>
  <sheetFormatPr defaultRowHeight="15" x14ac:dyDescent="0.25"/>
  <cols>
    <col min="1" max="1" width="28.42578125" style="11" customWidth="1"/>
    <col min="2" max="2" width="13.28515625" customWidth="1"/>
    <col min="3" max="3" width="11.7109375" customWidth="1"/>
    <col min="4" max="5" width="13.42578125" customWidth="1"/>
    <col min="6" max="6" width="18.28515625" customWidth="1"/>
    <col min="7" max="7" width="11.28515625" customWidth="1"/>
    <col min="8" max="8" width="4" customWidth="1"/>
    <col min="9" max="9" width="7.140625" customWidth="1"/>
    <col min="10" max="10" width="1" customWidth="1"/>
    <col min="11" max="11" width="70.7109375" bestFit="1" customWidth="1"/>
    <col min="12" max="12" width="25.140625" bestFit="1" customWidth="1"/>
    <col min="14" max="14" width="12.85546875" customWidth="1"/>
  </cols>
  <sheetData>
    <row r="1" spans="1:1" ht="6" customHeight="1" x14ac:dyDescent="0.25"/>
    <row r="2" spans="1:1" ht="26.25" customHeight="1" x14ac:dyDescent="0.25">
      <c r="A2" s="42"/>
    </row>
    <row r="3" spans="1:1" ht="26.25" customHeight="1" x14ac:dyDescent="0.25"/>
    <row r="4" spans="1:1" ht="27.75" customHeight="1" x14ac:dyDescent="0.25"/>
    <row r="5" spans="1:1" s="11" customFormat="1" ht="26.25" customHeight="1" x14ac:dyDescent="0.25"/>
    <row r="6" spans="1:1" ht="3.75" customHeight="1" x14ac:dyDescent="0.25"/>
    <row r="27" ht="23.25" customHeight="1" x14ac:dyDescent="0.25"/>
    <row r="28" ht="4.5" customHeight="1" x14ac:dyDescent="0.25"/>
    <row r="40" spans="1:6" ht="28.5" customHeight="1" x14ac:dyDescent="0.25"/>
    <row r="41" spans="1:6" ht="31.5" customHeight="1" x14ac:dyDescent="0.25"/>
    <row r="42" spans="1:6" ht="54.75" customHeight="1" x14ac:dyDescent="0.25"/>
    <row r="45" spans="1:6" ht="6" customHeight="1" x14ac:dyDescent="0.25"/>
    <row r="46" spans="1:6" x14ac:dyDescent="0.25">
      <c r="A46" s="98" t="s">
        <v>183</v>
      </c>
      <c r="B46" s="98"/>
      <c r="C46" s="98"/>
      <c r="D46" s="98"/>
      <c r="E46" s="98"/>
      <c r="F46" s="98"/>
    </row>
    <row r="47" spans="1:6" ht="4.5" customHeight="1" x14ac:dyDescent="0.25">
      <c r="A47" s="42"/>
      <c r="B47" s="42"/>
      <c r="C47" s="42"/>
      <c r="D47" s="42"/>
      <c r="E47" s="42"/>
      <c r="F47" s="42"/>
    </row>
    <row r="48" spans="1:6" hidden="1" x14ac:dyDescent="0.25">
      <c r="A48" s="39" t="s">
        <v>116</v>
      </c>
      <c r="B48" s="10" t="s">
        <v>161</v>
      </c>
    </row>
    <row r="49" spans="1:7" ht="45" x14ac:dyDescent="0.25">
      <c r="A49" s="74" t="s">
        <v>117</v>
      </c>
      <c r="B49" s="75" t="s">
        <v>179</v>
      </c>
      <c r="C49" s="75" t="s">
        <v>176</v>
      </c>
      <c r="D49" s="75" t="s">
        <v>198</v>
      </c>
      <c r="E49" s="75" t="s">
        <v>109</v>
      </c>
      <c r="F49" s="75" t="s">
        <v>164</v>
      </c>
      <c r="G49" s="77" t="s">
        <v>119</v>
      </c>
    </row>
    <row r="50" spans="1:7" x14ac:dyDescent="0.25">
      <c r="A50" s="37" t="s">
        <v>12</v>
      </c>
      <c r="B50" s="4">
        <v>19662</v>
      </c>
      <c r="C50" s="4">
        <v>1509</v>
      </c>
      <c r="D50" s="4">
        <v>744</v>
      </c>
      <c r="E50" s="4">
        <v>504</v>
      </c>
      <c r="F50" s="4">
        <v>12714</v>
      </c>
      <c r="G50" s="4">
        <v>35133</v>
      </c>
    </row>
    <row r="51" spans="1:7" x14ac:dyDescent="0.25">
      <c r="A51" s="41" t="s">
        <v>160</v>
      </c>
      <c r="B51" s="4">
        <v>10859</v>
      </c>
      <c r="C51" s="4">
        <v>733</v>
      </c>
      <c r="D51" s="4">
        <v>316</v>
      </c>
      <c r="E51" s="4">
        <v>188</v>
      </c>
      <c r="F51" s="4">
        <v>7393</v>
      </c>
      <c r="G51" s="4">
        <v>19489</v>
      </c>
    </row>
    <row r="52" spans="1:7" x14ac:dyDescent="0.25">
      <c r="A52" s="41" t="s">
        <v>159</v>
      </c>
      <c r="B52" s="4">
        <v>8803</v>
      </c>
      <c r="C52" s="4">
        <v>776</v>
      </c>
      <c r="D52" s="4">
        <v>428</v>
      </c>
      <c r="E52" s="4">
        <v>316</v>
      </c>
      <c r="F52" s="4">
        <v>5321</v>
      </c>
      <c r="G52" s="4">
        <v>15644</v>
      </c>
    </row>
    <row r="53" spans="1:7" x14ac:dyDescent="0.25">
      <c r="A53" s="37" t="s">
        <v>8</v>
      </c>
      <c r="B53" s="4">
        <v>21727</v>
      </c>
      <c r="C53" s="4">
        <v>1878</v>
      </c>
      <c r="D53" s="4">
        <v>852</v>
      </c>
      <c r="E53" s="4">
        <v>594</v>
      </c>
      <c r="F53" s="4">
        <v>13205</v>
      </c>
      <c r="G53" s="4">
        <v>38256</v>
      </c>
    </row>
    <row r="54" spans="1:7" x14ac:dyDescent="0.25">
      <c r="A54" s="41" t="s">
        <v>160</v>
      </c>
      <c r="B54" s="4">
        <v>11623</v>
      </c>
      <c r="C54" s="4">
        <v>863</v>
      </c>
      <c r="D54" s="4">
        <v>398</v>
      </c>
      <c r="E54" s="4">
        <v>223</v>
      </c>
      <c r="F54" s="4">
        <v>7824</v>
      </c>
      <c r="G54" s="4">
        <v>20931</v>
      </c>
    </row>
    <row r="55" spans="1:7" x14ac:dyDescent="0.25">
      <c r="A55" s="41" t="s">
        <v>159</v>
      </c>
      <c r="B55" s="4">
        <v>10104</v>
      </c>
      <c r="C55" s="4">
        <v>1015</v>
      </c>
      <c r="D55" s="4">
        <v>454</v>
      </c>
      <c r="E55" s="4">
        <v>371</v>
      </c>
      <c r="F55" s="4">
        <v>5381</v>
      </c>
      <c r="G55" s="4">
        <v>17325</v>
      </c>
    </row>
    <row r="56" spans="1:7" x14ac:dyDescent="0.25">
      <c r="A56" s="37" t="s">
        <v>20</v>
      </c>
      <c r="B56" s="4">
        <v>27881</v>
      </c>
      <c r="C56" s="4">
        <v>2155</v>
      </c>
      <c r="D56" s="4">
        <v>1070</v>
      </c>
      <c r="E56" s="4">
        <v>752</v>
      </c>
      <c r="F56" s="4">
        <v>18667</v>
      </c>
      <c r="G56" s="4">
        <v>50525</v>
      </c>
    </row>
    <row r="57" spans="1:7" x14ac:dyDescent="0.25">
      <c r="A57" s="41" t="s">
        <v>160</v>
      </c>
      <c r="B57" s="4">
        <v>15181</v>
      </c>
      <c r="C57" s="4">
        <v>1007</v>
      </c>
      <c r="D57" s="4">
        <v>483</v>
      </c>
      <c r="E57" s="4">
        <v>303</v>
      </c>
      <c r="F57" s="4">
        <v>11041</v>
      </c>
      <c r="G57" s="4">
        <v>28015</v>
      </c>
    </row>
    <row r="58" spans="1:7" x14ac:dyDescent="0.25">
      <c r="A58" s="41" t="s">
        <v>159</v>
      </c>
      <c r="B58" s="4">
        <v>12700</v>
      </c>
      <c r="C58" s="4">
        <v>1148</v>
      </c>
      <c r="D58" s="4">
        <v>587</v>
      </c>
      <c r="E58" s="4">
        <v>449</v>
      </c>
      <c r="F58" s="4">
        <v>7626</v>
      </c>
      <c r="G58" s="4">
        <v>22510</v>
      </c>
    </row>
    <row r="59" spans="1:7" x14ac:dyDescent="0.25">
      <c r="A59" s="37" t="s">
        <v>16</v>
      </c>
      <c r="B59" s="4">
        <v>25232</v>
      </c>
      <c r="C59" s="4">
        <v>1820</v>
      </c>
      <c r="D59" s="4">
        <v>887</v>
      </c>
      <c r="E59" s="4">
        <v>583</v>
      </c>
      <c r="F59" s="4">
        <v>15669</v>
      </c>
      <c r="G59" s="4">
        <v>44191</v>
      </c>
    </row>
    <row r="60" spans="1:7" x14ac:dyDescent="0.25">
      <c r="A60" s="41" t="s">
        <v>160</v>
      </c>
      <c r="B60" s="4">
        <v>13070</v>
      </c>
      <c r="C60" s="4">
        <v>865</v>
      </c>
      <c r="D60" s="4">
        <v>378</v>
      </c>
      <c r="E60" s="4">
        <v>229</v>
      </c>
      <c r="F60" s="4">
        <v>9452</v>
      </c>
      <c r="G60" s="4">
        <v>23994</v>
      </c>
    </row>
    <row r="61" spans="1:7" x14ac:dyDescent="0.25">
      <c r="A61" s="41" t="s">
        <v>159</v>
      </c>
      <c r="B61" s="4">
        <v>12162</v>
      </c>
      <c r="C61" s="4">
        <v>955</v>
      </c>
      <c r="D61" s="4">
        <v>509</v>
      </c>
      <c r="E61" s="4">
        <v>354</v>
      </c>
      <c r="F61" s="4">
        <v>6217</v>
      </c>
      <c r="G61" s="4">
        <v>20197</v>
      </c>
    </row>
    <row r="62" spans="1:7" x14ac:dyDescent="0.25">
      <c r="A62" s="37" t="s">
        <v>36</v>
      </c>
      <c r="B62" s="4">
        <v>23042</v>
      </c>
      <c r="C62" s="4">
        <v>1562</v>
      </c>
      <c r="D62" s="4">
        <v>785</v>
      </c>
      <c r="E62" s="4">
        <v>557</v>
      </c>
      <c r="F62" s="4">
        <v>15232</v>
      </c>
      <c r="G62" s="4">
        <v>41178</v>
      </c>
    </row>
    <row r="63" spans="1:7" x14ac:dyDescent="0.25">
      <c r="A63" s="41" t="s">
        <v>160</v>
      </c>
      <c r="B63" s="4">
        <v>12428</v>
      </c>
      <c r="C63" s="4">
        <v>759</v>
      </c>
      <c r="D63" s="4">
        <v>361</v>
      </c>
      <c r="E63" s="4">
        <v>210</v>
      </c>
      <c r="F63" s="4">
        <v>9076</v>
      </c>
      <c r="G63" s="4">
        <v>22834</v>
      </c>
    </row>
    <row r="64" spans="1:7" x14ac:dyDescent="0.25">
      <c r="A64" s="41" t="s">
        <v>159</v>
      </c>
      <c r="B64" s="4">
        <v>10614</v>
      </c>
      <c r="C64" s="4">
        <v>803</v>
      </c>
      <c r="D64" s="4">
        <v>424</v>
      </c>
      <c r="E64" s="4">
        <v>347</v>
      </c>
      <c r="F64" s="4">
        <v>6156</v>
      </c>
      <c r="G64" s="4">
        <v>18344</v>
      </c>
    </row>
    <row r="65" spans="1:7" x14ac:dyDescent="0.25">
      <c r="A65" s="37" t="s">
        <v>106</v>
      </c>
      <c r="B65" s="4">
        <v>5962</v>
      </c>
      <c r="C65" s="4">
        <v>493</v>
      </c>
      <c r="D65" s="4">
        <v>232</v>
      </c>
      <c r="E65" s="4">
        <v>130</v>
      </c>
      <c r="F65" s="4">
        <v>3344</v>
      </c>
      <c r="G65" s="4">
        <v>10161</v>
      </c>
    </row>
    <row r="66" spans="1:7" x14ac:dyDescent="0.25">
      <c r="A66" s="41" t="s">
        <v>160</v>
      </c>
      <c r="B66" s="4">
        <v>3102</v>
      </c>
      <c r="C66" s="4">
        <v>211</v>
      </c>
      <c r="D66" s="4">
        <v>88</v>
      </c>
      <c r="E66" s="4">
        <v>47</v>
      </c>
      <c r="F66" s="4">
        <v>1896</v>
      </c>
      <c r="G66" s="4">
        <v>5344</v>
      </c>
    </row>
    <row r="67" spans="1:7" x14ac:dyDescent="0.25">
      <c r="A67" s="41" t="s">
        <v>159</v>
      </c>
      <c r="B67" s="4">
        <v>2860</v>
      </c>
      <c r="C67" s="4">
        <v>282</v>
      </c>
      <c r="D67" s="4">
        <v>144</v>
      </c>
      <c r="E67" s="4">
        <v>83</v>
      </c>
      <c r="F67" s="4">
        <v>1448</v>
      </c>
      <c r="G67" s="4">
        <v>4817</v>
      </c>
    </row>
    <row r="68" spans="1:7" x14ac:dyDescent="0.25">
      <c r="A68" s="37" t="s">
        <v>165</v>
      </c>
      <c r="B68" s="4">
        <v>123506</v>
      </c>
      <c r="C68" s="4">
        <v>9417</v>
      </c>
      <c r="D68" s="4">
        <v>4570</v>
      </c>
      <c r="E68" s="4">
        <v>3120</v>
      </c>
      <c r="F68" s="4">
        <v>78831</v>
      </c>
      <c r="G68" s="4">
        <v>219444</v>
      </c>
    </row>
    <row r="69" spans="1:7" x14ac:dyDescent="0.25">
      <c r="A69" s="41" t="s">
        <v>160</v>
      </c>
      <c r="B69" s="4">
        <v>66263</v>
      </c>
      <c r="C69" s="4">
        <v>4438</v>
      </c>
      <c r="D69" s="4">
        <v>2024</v>
      </c>
      <c r="E69" s="4">
        <v>1200</v>
      </c>
      <c r="F69" s="4">
        <v>46682</v>
      </c>
      <c r="G69" s="4">
        <v>120607</v>
      </c>
    </row>
    <row r="70" spans="1:7" x14ac:dyDescent="0.25">
      <c r="A70" s="41" t="s">
        <v>159</v>
      </c>
      <c r="B70" s="4">
        <v>57243</v>
      </c>
      <c r="C70" s="4">
        <v>4979</v>
      </c>
      <c r="D70" s="4">
        <v>2546</v>
      </c>
      <c r="E70" s="4">
        <v>1920</v>
      </c>
      <c r="F70" s="4">
        <v>32149</v>
      </c>
      <c r="G70" s="4">
        <v>98837</v>
      </c>
    </row>
    <row r="71" spans="1:7" x14ac:dyDescent="0.25">
      <c r="A71"/>
    </row>
    <row r="72" spans="1:7" x14ac:dyDescent="0.25">
      <c r="A72"/>
    </row>
    <row r="73" spans="1:7" x14ac:dyDescent="0.25">
      <c r="A73"/>
    </row>
    <row r="74" spans="1:7" x14ac:dyDescent="0.25">
      <c r="A74"/>
    </row>
    <row r="94" spans="11:35" hidden="1" x14ac:dyDescent="0.25">
      <c r="K94" s="42" t="s">
        <v>252</v>
      </c>
    </row>
    <row r="95" spans="11:35" ht="30" hidden="1" x14ac:dyDescent="0.25">
      <c r="K95" s="50" t="s">
        <v>167</v>
      </c>
      <c r="L95" s="51" t="s">
        <v>161</v>
      </c>
      <c r="M95" s="51"/>
      <c r="N95" s="51"/>
      <c r="O95" s="51"/>
      <c r="P95" s="51"/>
      <c r="U95" s="39" t="s">
        <v>168</v>
      </c>
      <c r="V95" s="10" t="s">
        <v>161</v>
      </c>
      <c r="AC95" s="39" t="s">
        <v>169</v>
      </c>
      <c r="AD95" s="10" t="s">
        <v>161</v>
      </c>
    </row>
    <row r="96" spans="11:35" ht="120" hidden="1" x14ac:dyDescent="0.25">
      <c r="K96" s="50" t="s">
        <v>117</v>
      </c>
      <c r="L96" s="50" t="s">
        <v>179</v>
      </c>
      <c r="M96" s="50" t="s">
        <v>176</v>
      </c>
      <c r="N96" s="50" t="s">
        <v>198</v>
      </c>
      <c r="O96" s="50" t="s">
        <v>109</v>
      </c>
      <c r="P96" s="50" t="s">
        <v>119</v>
      </c>
      <c r="U96" s="39" t="s">
        <v>117</v>
      </c>
      <c r="V96" s="11" t="s">
        <v>179</v>
      </c>
      <c r="W96" s="11" t="s">
        <v>176</v>
      </c>
      <c r="X96" s="11" t="s">
        <v>198</v>
      </c>
      <c r="Y96" s="11" t="s">
        <v>109</v>
      </c>
      <c r="Z96" s="11" t="s">
        <v>119</v>
      </c>
      <c r="AC96" s="39" t="s">
        <v>117</v>
      </c>
      <c r="AD96" s="11" t="s">
        <v>179</v>
      </c>
      <c r="AE96" s="11" t="s">
        <v>176</v>
      </c>
      <c r="AF96" s="11" t="s">
        <v>198</v>
      </c>
      <c r="AG96" s="11" t="s">
        <v>109</v>
      </c>
      <c r="AH96" s="11" t="s">
        <v>164</v>
      </c>
      <c r="AI96" s="11" t="s">
        <v>119</v>
      </c>
    </row>
    <row r="97" spans="11:35" hidden="1" x14ac:dyDescent="0.25">
      <c r="K97" s="52" t="s">
        <v>12</v>
      </c>
      <c r="L97" s="53">
        <v>19662</v>
      </c>
      <c r="M97" s="53">
        <v>1509</v>
      </c>
      <c r="N97" s="53">
        <v>744</v>
      </c>
      <c r="O97" s="53">
        <v>504</v>
      </c>
      <c r="P97" s="53">
        <v>22419</v>
      </c>
      <c r="U97" s="37" t="s">
        <v>12</v>
      </c>
      <c r="V97" s="4">
        <v>19662</v>
      </c>
      <c r="W97" s="4">
        <v>1509</v>
      </c>
      <c r="X97" s="4">
        <v>744</v>
      </c>
      <c r="Y97" s="4">
        <v>504</v>
      </c>
      <c r="Z97" s="4">
        <v>22419</v>
      </c>
      <c r="AC97" s="37" t="s">
        <v>12</v>
      </c>
      <c r="AD97" s="4">
        <v>19662</v>
      </c>
      <c r="AE97" s="4">
        <v>1509</v>
      </c>
      <c r="AF97" s="4">
        <v>744</v>
      </c>
      <c r="AG97" s="4">
        <v>504</v>
      </c>
      <c r="AH97" s="40">
        <v>12714</v>
      </c>
      <c r="AI97" s="4">
        <v>35133</v>
      </c>
    </row>
    <row r="98" spans="11:35" hidden="1" x14ac:dyDescent="0.25">
      <c r="K98" s="54" t="s">
        <v>160</v>
      </c>
      <c r="L98" s="53">
        <v>10859</v>
      </c>
      <c r="M98" s="53">
        <v>733</v>
      </c>
      <c r="N98" s="53">
        <v>316</v>
      </c>
      <c r="O98" s="53">
        <v>188</v>
      </c>
      <c r="P98" s="53">
        <v>12096</v>
      </c>
      <c r="U98" s="41" t="s">
        <v>160</v>
      </c>
      <c r="V98" s="4">
        <v>10859</v>
      </c>
      <c r="W98" s="4">
        <v>733</v>
      </c>
      <c r="X98" s="4">
        <v>316</v>
      </c>
      <c r="Y98" s="4">
        <v>188</v>
      </c>
      <c r="Z98" s="4">
        <v>12096</v>
      </c>
      <c r="AC98" s="41" t="s">
        <v>160</v>
      </c>
      <c r="AD98" s="4">
        <v>10859</v>
      </c>
      <c r="AE98" s="4">
        <v>733</v>
      </c>
      <c r="AF98" s="4">
        <v>316</v>
      </c>
      <c r="AG98" s="4">
        <v>188</v>
      </c>
      <c r="AH98" s="40">
        <v>7393</v>
      </c>
      <c r="AI98" s="4">
        <v>19489</v>
      </c>
    </row>
    <row r="99" spans="11:35" hidden="1" x14ac:dyDescent="0.25">
      <c r="K99" s="54" t="s">
        <v>159</v>
      </c>
      <c r="L99" s="53">
        <v>8803</v>
      </c>
      <c r="M99" s="53">
        <v>776</v>
      </c>
      <c r="N99" s="53">
        <v>428</v>
      </c>
      <c r="O99" s="53">
        <v>316</v>
      </c>
      <c r="P99" s="53">
        <v>10323</v>
      </c>
      <c r="U99" s="41" t="s">
        <v>159</v>
      </c>
      <c r="V99" s="4">
        <v>8803</v>
      </c>
      <c r="W99" s="4">
        <v>776</v>
      </c>
      <c r="X99" s="4">
        <v>428</v>
      </c>
      <c r="Y99" s="4">
        <v>316</v>
      </c>
      <c r="Z99" s="4">
        <v>10323</v>
      </c>
      <c r="AC99" s="41" t="s">
        <v>159</v>
      </c>
      <c r="AD99" s="4">
        <v>8803</v>
      </c>
      <c r="AE99" s="4">
        <v>776</v>
      </c>
      <c r="AF99" s="4">
        <v>428</v>
      </c>
      <c r="AG99" s="4">
        <v>316</v>
      </c>
      <c r="AH99" s="40">
        <v>5321</v>
      </c>
      <c r="AI99" s="4">
        <v>15644</v>
      </c>
    </row>
    <row r="100" spans="11:35" hidden="1" x14ac:dyDescent="0.25">
      <c r="K100" s="52" t="s">
        <v>8</v>
      </c>
      <c r="L100" s="53">
        <v>21727</v>
      </c>
      <c r="M100" s="53">
        <v>1878</v>
      </c>
      <c r="N100" s="53">
        <v>852</v>
      </c>
      <c r="O100" s="53">
        <v>594</v>
      </c>
      <c r="P100" s="53">
        <v>25051</v>
      </c>
      <c r="U100" s="37" t="s">
        <v>8</v>
      </c>
      <c r="V100" s="4">
        <v>21727</v>
      </c>
      <c r="W100" s="4">
        <v>1878</v>
      </c>
      <c r="X100" s="4">
        <v>852</v>
      </c>
      <c r="Y100" s="4">
        <v>594</v>
      </c>
      <c r="Z100" s="4">
        <v>25051</v>
      </c>
      <c r="AC100" s="37" t="s">
        <v>8</v>
      </c>
      <c r="AD100" s="4">
        <v>21727</v>
      </c>
      <c r="AE100" s="4">
        <v>1878</v>
      </c>
      <c r="AF100" s="4">
        <v>852</v>
      </c>
      <c r="AG100" s="4">
        <v>594</v>
      </c>
      <c r="AH100" s="40">
        <v>13205</v>
      </c>
      <c r="AI100" s="4">
        <v>38256</v>
      </c>
    </row>
    <row r="101" spans="11:35" hidden="1" x14ac:dyDescent="0.25">
      <c r="K101" s="54" t="s">
        <v>160</v>
      </c>
      <c r="L101" s="53">
        <v>11623</v>
      </c>
      <c r="M101" s="53">
        <v>863</v>
      </c>
      <c r="N101" s="53">
        <v>398</v>
      </c>
      <c r="O101" s="53">
        <v>223</v>
      </c>
      <c r="P101" s="53">
        <v>13107</v>
      </c>
      <c r="U101" s="41" t="s">
        <v>160</v>
      </c>
      <c r="V101" s="4">
        <v>11623</v>
      </c>
      <c r="W101" s="4">
        <v>863</v>
      </c>
      <c r="X101" s="4">
        <v>398</v>
      </c>
      <c r="Y101" s="4">
        <v>223</v>
      </c>
      <c r="Z101" s="4">
        <v>13107</v>
      </c>
      <c r="AC101" s="41" t="s">
        <v>160</v>
      </c>
      <c r="AD101" s="4">
        <v>11623</v>
      </c>
      <c r="AE101" s="4">
        <v>863</v>
      </c>
      <c r="AF101" s="4">
        <v>398</v>
      </c>
      <c r="AG101" s="4">
        <v>223</v>
      </c>
      <c r="AH101" s="40">
        <v>7824</v>
      </c>
      <c r="AI101" s="4">
        <v>20931</v>
      </c>
    </row>
    <row r="102" spans="11:35" hidden="1" x14ac:dyDescent="0.25">
      <c r="K102" s="54" t="s">
        <v>159</v>
      </c>
      <c r="L102" s="53">
        <v>10104</v>
      </c>
      <c r="M102" s="53">
        <v>1015</v>
      </c>
      <c r="N102" s="53">
        <v>454</v>
      </c>
      <c r="O102" s="53">
        <v>371</v>
      </c>
      <c r="P102" s="53">
        <v>11944</v>
      </c>
      <c r="U102" s="41" t="s">
        <v>159</v>
      </c>
      <c r="V102" s="4">
        <v>10104</v>
      </c>
      <c r="W102" s="4">
        <v>1015</v>
      </c>
      <c r="X102" s="4">
        <v>454</v>
      </c>
      <c r="Y102" s="4">
        <v>371</v>
      </c>
      <c r="Z102" s="4">
        <v>11944</v>
      </c>
      <c r="AC102" s="41" t="s">
        <v>159</v>
      </c>
      <c r="AD102" s="4">
        <v>10104</v>
      </c>
      <c r="AE102" s="4">
        <v>1015</v>
      </c>
      <c r="AF102" s="4">
        <v>454</v>
      </c>
      <c r="AG102" s="4">
        <v>371</v>
      </c>
      <c r="AH102" s="40">
        <v>5381</v>
      </c>
      <c r="AI102" s="4">
        <v>17325</v>
      </c>
    </row>
    <row r="103" spans="11:35" hidden="1" x14ac:dyDescent="0.25">
      <c r="K103" s="52" t="s">
        <v>20</v>
      </c>
      <c r="L103" s="53">
        <v>27881</v>
      </c>
      <c r="M103" s="53">
        <v>2155</v>
      </c>
      <c r="N103" s="53">
        <v>1070</v>
      </c>
      <c r="O103" s="53">
        <v>752</v>
      </c>
      <c r="P103" s="53">
        <v>31858</v>
      </c>
      <c r="U103" s="37" t="s">
        <v>20</v>
      </c>
      <c r="V103" s="4">
        <v>27881</v>
      </c>
      <c r="W103" s="4">
        <v>2155</v>
      </c>
      <c r="X103" s="4">
        <v>1070</v>
      </c>
      <c r="Y103" s="4">
        <v>752</v>
      </c>
      <c r="Z103" s="4">
        <v>31858</v>
      </c>
      <c r="AC103" s="37" t="s">
        <v>20</v>
      </c>
      <c r="AD103" s="4">
        <v>27881</v>
      </c>
      <c r="AE103" s="4">
        <v>2155</v>
      </c>
      <c r="AF103" s="4">
        <v>1070</v>
      </c>
      <c r="AG103" s="4">
        <v>752</v>
      </c>
      <c r="AH103" s="40">
        <v>18667</v>
      </c>
      <c r="AI103" s="4">
        <v>50525</v>
      </c>
    </row>
    <row r="104" spans="11:35" hidden="1" x14ac:dyDescent="0.25">
      <c r="K104" s="54" t="s">
        <v>160</v>
      </c>
      <c r="L104" s="53">
        <v>15181</v>
      </c>
      <c r="M104" s="53">
        <v>1007</v>
      </c>
      <c r="N104" s="53">
        <v>483</v>
      </c>
      <c r="O104" s="53">
        <v>303</v>
      </c>
      <c r="P104" s="53">
        <v>16974</v>
      </c>
      <c r="U104" s="41" t="s">
        <v>160</v>
      </c>
      <c r="V104" s="4">
        <v>15181</v>
      </c>
      <c r="W104" s="4">
        <v>1007</v>
      </c>
      <c r="X104" s="4">
        <v>483</v>
      </c>
      <c r="Y104" s="4">
        <v>303</v>
      </c>
      <c r="Z104" s="4">
        <v>16974</v>
      </c>
      <c r="AC104" s="41" t="s">
        <v>160</v>
      </c>
      <c r="AD104" s="4">
        <v>15181</v>
      </c>
      <c r="AE104" s="4">
        <v>1007</v>
      </c>
      <c r="AF104" s="4">
        <v>483</v>
      </c>
      <c r="AG104" s="4">
        <v>303</v>
      </c>
      <c r="AH104" s="40">
        <v>11041</v>
      </c>
      <c r="AI104" s="4">
        <v>28015</v>
      </c>
    </row>
    <row r="105" spans="11:35" hidden="1" x14ac:dyDescent="0.25">
      <c r="K105" s="54" t="s">
        <v>159</v>
      </c>
      <c r="L105" s="53">
        <v>12700</v>
      </c>
      <c r="M105" s="53">
        <v>1148</v>
      </c>
      <c r="N105" s="53">
        <v>587</v>
      </c>
      <c r="O105" s="53">
        <v>449</v>
      </c>
      <c r="P105" s="53">
        <v>14884</v>
      </c>
      <c r="U105" s="41" t="s">
        <v>159</v>
      </c>
      <c r="V105" s="4">
        <v>12700</v>
      </c>
      <c r="W105" s="4">
        <v>1148</v>
      </c>
      <c r="X105" s="4">
        <v>587</v>
      </c>
      <c r="Y105" s="4">
        <v>449</v>
      </c>
      <c r="Z105" s="4">
        <v>14884</v>
      </c>
      <c r="AC105" s="41" t="s">
        <v>159</v>
      </c>
      <c r="AD105" s="4">
        <v>12700</v>
      </c>
      <c r="AE105" s="4">
        <v>1148</v>
      </c>
      <c r="AF105" s="4">
        <v>587</v>
      </c>
      <c r="AG105" s="4">
        <v>449</v>
      </c>
      <c r="AH105" s="40">
        <v>7626</v>
      </c>
      <c r="AI105" s="4">
        <v>22510</v>
      </c>
    </row>
    <row r="106" spans="11:35" hidden="1" x14ac:dyDescent="0.25">
      <c r="K106" s="52" t="s">
        <v>16</v>
      </c>
      <c r="L106" s="53">
        <v>25232</v>
      </c>
      <c r="M106" s="53">
        <v>1820</v>
      </c>
      <c r="N106" s="53">
        <v>887</v>
      </c>
      <c r="O106" s="53">
        <v>583</v>
      </c>
      <c r="P106" s="53">
        <v>28522</v>
      </c>
      <c r="U106" s="37" t="s">
        <v>16</v>
      </c>
      <c r="V106" s="4">
        <v>25232</v>
      </c>
      <c r="W106" s="4">
        <v>1820</v>
      </c>
      <c r="X106" s="4">
        <v>887</v>
      </c>
      <c r="Y106" s="4">
        <v>583</v>
      </c>
      <c r="Z106" s="4">
        <v>28522</v>
      </c>
      <c r="AC106" s="37" t="s">
        <v>16</v>
      </c>
      <c r="AD106" s="4">
        <v>25232</v>
      </c>
      <c r="AE106" s="4">
        <v>1820</v>
      </c>
      <c r="AF106" s="4">
        <v>887</v>
      </c>
      <c r="AG106" s="4">
        <v>583</v>
      </c>
      <c r="AH106" s="40">
        <v>15669</v>
      </c>
      <c r="AI106" s="4">
        <v>44191</v>
      </c>
    </row>
    <row r="107" spans="11:35" hidden="1" x14ac:dyDescent="0.25">
      <c r="K107" s="54" t="s">
        <v>160</v>
      </c>
      <c r="L107" s="53">
        <v>13070</v>
      </c>
      <c r="M107" s="53">
        <v>865</v>
      </c>
      <c r="N107" s="53">
        <v>378</v>
      </c>
      <c r="O107" s="53">
        <v>229</v>
      </c>
      <c r="P107" s="53">
        <v>14542</v>
      </c>
      <c r="U107" s="41" t="s">
        <v>160</v>
      </c>
      <c r="V107" s="4">
        <v>13070</v>
      </c>
      <c r="W107" s="4">
        <v>865</v>
      </c>
      <c r="X107" s="4">
        <v>378</v>
      </c>
      <c r="Y107" s="4">
        <v>229</v>
      </c>
      <c r="Z107" s="4">
        <v>14542</v>
      </c>
      <c r="AC107" s="41" t="s">
        <v>160</v>
      </c>
      <c r="AD107" s="4">
        <v>13070</v>
      </c>
      <c r="AE107" s="4">
        <v>865</v>
      </c>
      <c r="AF107" s="4">
        <v>378</v>
      </c>
      <c r="AG107" s="4">
        <v>229</v>
      </c>
      <c r="AH107" s="40">
        <v>9452</v>
      </c>
      <c r="AI107" s="4">
        <v>23994</v>
      </c>
    </row>
    <row r="108" spans="11:35" hidden="1" x14ac:dyDescent="0.25">
      <c r="K108" s="54" t="s">
        <v>159</v>
      </c>
      <c r="L108" s="53">
        <v>12162</v>
      </c>
      <c r="M108" s="53">
        <v>955</v>
      </c>
      <c r="N108" s="53">
        <v>509</v>
      </c>
      <c r="O108" s="53">
        <v>354</v>
      </c>
      <c r="P108" s="53">
        <v>13980</v>
      </c>
      <c r="U108" s="41" t="s">
        <v>159</v>
      </c>
      <c r="V108" s="4">
        <v>12162</v>
      </c>
      <c r="W108" s="4">
        <v>955</v>
      </c>
      <c r="X108" s="4">
        <v>509</v>
      </c>
      <c r="Y108" s="4">
        <v>354</v>
      </c>
      <c r="Z108" s="4">
        <v>13980</v>
      </c>
      <c r="AC108" s="41" t="s">
        <v>159</v>
      </c>
      <c r="AD108" s="4">
        <v>12162</v>
      </c>
      <c r="AE108" s="4">
        <v>955</v>
      </c>
      <c r="AF108" s="4">
        <v>509</v>
      </c>
      <c r="AG108" s="4">
        <v>354</v>
      </c>
      <c r="AH108" s="40">
        <v>6217</v>
      </c>
      <c r="AI108" s="4">
        <v>20197</v>
      </c>
    </row>
    <row r="109" spans="11:35" hidden="1" x14ac:dyDescent="0.25">
      <c r="K109" s="52" t="s">
        <v>36</v>
      </c>
      <c r="L109" s="53">
        <v>23042</v>
      </c>
      <c r="M109" s="53">
        <v>1562</v>
      </c>
      <c r="N109" s="53">
        <v>785</v>
      </c>
      <c r="O109" s="53">
        <v>557</v>
      </c>
      <c r="P109" s="53">
        <v>25946</v>
      </c>
      <c r="U109" s="37" t="s">
        <v>36</v>
      </c>
      <c r="V109" s="4">
        <v>23042</v>
      </c>
      <c r="W109" s="4">
        <v>1562</v>
      </c>
      <c r="X109" s="4">
        <v>785</v>
      </c>
      <c r="Y109" s="4">
        <v>557</v>
      </c>
      <c r="Z109" s="4">
        <v>25946</v>
      </c>
      <c r="AC109" s="37" t="s">
        <v>36</v>
      </c>
      <c r="AD109" s="4">
        <v>23042</v>
      </c>
      <c r="AE109" s="4">
        <v>1562</v>
      </c>
      <c r="AF109" s="4">
        <v>785</v>
      </c>
      <c r="AG109" s="4">
        <v>557</v>
      </c>
      <c r="AH109" s="40">
        <v>15232</v>
      </c>
      <c r="AI109" s="4">
        <v>41178</v>
      </c>
    </row>
    <row r="110" spans="11:35" hidden="1" x14ac:dyDescent="0.25">
      <c r="K110" s="54" t="s">
        <v>160</v>
      </c>
      <c r="L110" s="53">
        <v>12428</v>
      </c>
      <c r="M110" s="53">
        <v>759</v>
      </c>
      <c r="N110" s="53">
        <v>361</v>
      </c>
      <c r="O110" s="53">
        <v>210</v>
      </c>
      <c r="P110" s="53">
        <v>13758</v>
      </c>
      <c r="U110" s="41" t="s">
        <v>160</v>
      </c>
      <c r="V110" s="4">
        <v>12428</v>
      </c>
      <c r="W110" s="4">
        <v>759</v>
      </c>
      <c r="X110" s="4">
        <v>361</v>
      </c>
      <c r="Y110" s="4">
        <v>210</v>
      </c>
      <c r="Z110" s="4">
        <v>13758</v>
      </c>
      <c r="AC110" s="41" t="s">
        <v>160</v>
      </c>
      <c r="AD110" s="4">
        <v>12428</v>
      </c>
      <c r="AE110" s="4">
        <v>759</v>
      </c>
      <c r="AF110" s="4">
        <v>361</v>
      </c>
      <c r="AG110" s="4">
        <v>210</v>
      </c>
      <c r="AH110" s="40">
        <v>9076</v>
      </c>
      <c r="AI110" s="4">
        <v>22834</v>
      </c>
    </row>
    <row r="111" spans="11:35" hidden="1" x14ac:dyDescent="0.25">
      <c r="K111" s="54" t="s">
        <v>159</v>
      </c>
      <c r="L111" s="53">
        <v>10614</v>
      </c>
      <c r="M111" s="53">
        <v>803</v>
      </c>
      <c r="N111" s="53">
        <v>424</v>
      </c>
      <c r="O111" s="53">
        <v>347</v>
      </c>
      <c r="P111" s="53">
        <v>12188</v>
      </c>
      <c r="U111" s="41" t="s">
        <v>159</v>
      </c>
      <c r="V111" s="4">
        <v>10614</v>
      </c>
      <c r="W111" s="4">
        <v>803</v>
      </c>
      <c r="X111" s="4">
        <v>424</v>
      </c>
      <c r="Y111" s="4">
        <v>347</v>
      </c>
      <c r="Z111" s="4">
        <v>12188</v>
      </c>
      <c r="AC111" s="41" t="s">
        <v>159</v>
      </c>
      <c r="AD111" s="4">
        <v>10614</v>
      </c>
      <c r="AE111" s="4">
        <v>803</v>
      </c>
      <c r="AF111" s="4">
        <v>424</v>
      </c>
      <c r="AG111" s="4">
        <v>347</v>
      </c>
      <c r="AH111" s="40">
        <v>6156</v>
      </c>
      <c r="AI111" s="4">
        <v>18344</v>
      </c>
    </row>
    <row r="112" spans="11:35" hidden="1" x14ac:dyDescent="0.25">
      <c r="K112" s="52" t="s">
        <v>106</v>
      </c>
      <c r="L112" s="53">
        <v>5962</v>
      </c>
      <c r="M112" s="53">
        <v>493</v>
      </c>
      <c r="N112" s="53">
        <v>232</v>
      </c>
      <c r="O112" s="53">
        <v>130</v>
      </c>
      <c r="P112" s="53">
        <v>6817</v>
      </c>
      <c r="U112" s="37" t="s">
        <v>106</v>
      </c>
      <c r="V112" s="4">
        <v>5962</v>
      </c>
      <c r="W112" s="4">
        <v>493</v>
      </c>
      <c r="X112" s="4">
        <v>232</v>
      </c>
      <c r="Y112" s="4">
        <v>130</v>
      </c>
      <c r="Z112" s="4">
        <v>6817</v>
      </c>
      <c r="AC112" s="37" t="s">
        <v>106</v>
      </c>
      <c r="AD112" s="4">
        <v>5962</v>
      </c>
      <c r="AE112" s="4">
        <v>493</v>
      </c>
      <c r="AF112" s="4">
        <v>232</v>
      </c>
      <c r="AG112" s="4">
        <v>130</v>
      </c>
      <c r="AH112" s="40">
        <v>3344</v>
      </c>
      <c r="AI112" s="4">
        <v>10161</v>
      </c>
    </row>
    <row r="113" spans="11:35" hidden="1" x14ac:dyDescent="0.25">
      <c r="K113" s="54" t="s">
        <v>160</v>
      </c>
      <c r="L113" s="53">
        <v>3102</v>
      </c>
      <c r="M113" s="53">
        <v>211</v>
      </c>
      <c r="N113" s="53">
        <v>88</v>
      </c>
      <c r="O113" s="53">
        <v>47</v>
      </c>
      <c r="P113" s="53">
        <v>3448</v>
      </c>
      <c r="U113" s="41" t="s">
        <v>160</v>
      </c>
      <c r="V113" s="4">
        <v>3102</v>
      </c>
      <c r="W113" s="4">
        <v>211</v>
      </c>
      <c r="X113" s="4">
        <v>88</v>
      </c>
      <c r="Y113" s="4">
        <v>47</v>
      </c>
      <c r="Z113" s="4">
        <v>3448</v>
      </c>
      <c r="AC113" s="41" t="s">
        <v>160</v>
      </c>
      <c r="AD113" s="4">
        <v>3102</v>
      </c>
      <c r="AE113" s="4">
        <v>211</v>
      </c>
      <c r="AF113" s="4">
        <v>88</v>
      </c>
      <c r="AG113" s="4">
        <v>47</v>
      </c>
      <c r="AH113" s="40">
        <v>1896</v>
      </c>
      <c r="AI113" s="4">
        <v>5344</v>
      </c>
    </row>
    <row r="114" spans="11:35" hidden="1" x14ac:dyDescent="0.25">
      <c r="K114" s="54" t="s">
        <v>159</v>
      </c>
      <c r="L114" s="53">
        <v>2860</v>
      </c>
      <c r="M114" s="53">
        <v>282</v>
      </c>
      <c r="N114" s="53">
        <v>144</v>
      </c>
      <c r="O114" s="53">
        <v>83</v>
      </c>
      <c r="P114" s="53">
        <v>3369</v>
      </c>
      <c r="U114" s="41" t="s">
        <v>159</v>
      </c>
      <c r="V114" s="4">
        <v>2860</v>
      </c>
      <c r="W114" s="4">
        <v>282</v>
      </c>
      <c r="X114" s="4">
        <v>144</v>
      </c>
      <c r="Y114" s="4">
        <v>83</v>
      </c>
      <c r="Z114" s="4">
        <v>3369</v>
      </c>
      <c r="AC114" s="41" t="s">
        <v>159</v>
      </c>
      <c r="AD114" s="4">
        <v>2860</v>
      </c>
      <c r="AE114" s="4">
        <v>282</v>
      </c>
      <c r="AF114" s="4">
        <v>144</v>
      </c>
      <c r="AG114" s="4">
        <v>83</v>
      </c>
      <c r="AH114" s="40">
        <v>1448</v>
      </c>
      <c r="AI114" s="4">
        <v>4817</v>
      </c>
    </row>
    <row r="115" spans="11:35" ht="30" hidden="1" x14ac:dyDescent="0.25">
      <c r="K115" s="55" t="s">
        <v>119</v>
      </c>
      <c r="L115" s="53">
        <v>123506</v>
      </c>
      <c r="M115" s="53">
        <v>9417</v>
      </c>
      <c r="N115" s="53">
        <v>4570</v>
      </c>
      <c r="O115" s="53">
        <v>3120</v>
      </c>
      <c r="P115" s="53">
        <v>140613</v>
      </c>
      <c r="U115" s="37" t="s">
        <v>165</v>
      </c>
      <c r="V115" s="4">
        <v>123506</v>
      </c>
      <c r="W115" s="4">
        <v>9417</v>
      </c>
      <c r="X115" s="4">
        <v>4570</v>
      </c>
      <c r="Y115" s="4">
        <v>3120</v>
      </c>
      <c r="Z115" s="4">
        <v>140613</v>
      </c>
      <c r="AC115" s="38" t="s">
        <v>119</v>
      </c>
      <c r="AD115" s="4">
        <v>123506</v>
      </c>
      <c r="AE115" s="4">
        <v>9417</v>
      </c>
      <c r="AF115" s="4">
        <v>4570</v>
      </c>
      <c r="AG115" s="4">
        <v>3120</v>
      </c>
      <c r="AH115" s="40">
        <v>78831</v>
      </c>
      <c r="AI115" s="4">
        <v>219444</v>
      </c>
    </row>
    <row r="116" spans="11:35" hidden="1" x14ac:dyDescent="0.25">
      <c r="U116" s="41" t="s">
        <v>160</v>
      </c>
      <c r="V116" s="4">
        <v>66263</v>
      </c>
      <c r="W116" s="4">
        <v>4438</v>
      </c>
      <c r="X116" s="4">
        <v>2024</v>
      </c>
      <c r="Y116" s="4">
        <v>1200</v>
      </c>
      <c r="Z116" s="4">
        <v>73925</v>
      </c>
    </row>
    <row r="117" spans="11:35" hidden="1" x14ac:dyDescent="0.25">
      <c r="U117" s="41" t="s">
        <v>159</v>
      </c>
      <c r="V117" s="4">
        <v>57243</v>
      </c>
      <c r="W117" s="4">
        <v>4979</v>
      </c>
      <c r="X117" s="4">
        <v>2546</v>
      </c>
      <c r="Y117" s="4">
        <v>1920</v>
      </c>
      <c r="Z117" s="4">
        <v>66688</v>
      </c>
    </row>
    <row r="118" spans="11:35" hidden="1" x14ac:dyDescent="0.25"/>
    <row r="119" spans="11:35" hidden="1" x14ac:dyDescent="0.25"/>
    <row r="120" spans="11:35" hidden="1" x14ac:dyDescent="0.25"/>
    <row r="121" spans="11:35" hidden="1" x14ac:dyDescent="0.25"/>
    <row r="122" spans="11:35" hidden="1" x14ac:dyDescent="0.25">
      <c r="K122" s="11"/>
    </row>
    <row r="123" spans="11:35" hidden="1" x14ac:dyDescent="0.25"/>
    <row r="124" spans="11:35" hidden="1" x14ac:dyDescent="0.25"/>
    <row r="125" spans="11:35" hidden="1" x14ac:dyDescent="0.25"/>
    <row r="126" spans="11:35" hidden="1" x14ac:dyDescent="0.25"/>
    <row r="127" spans="11:35" hidden="1" x14ac:dyDescent="0.25"/>
    <row r="128" spans="11:35" hidden="1" x14ac:dyDescent="0.25"/>
    <row r="129" spans="1:1" hidden="1" x14ac:dyDescent="0.25"/>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sheetData>
  <mergeCells count="1">
    <mergeCell ref="A46:F46"/>
  </mergeCells>
  <pageMargins left="0.7" right="0.7" top="0.75" bottom="0.75" header="0.3" footer="0.3"/>
  <drawing r:id="rId5"/>
  <extLst>
    <ext xmlns:x14="http://schemas.microsoft.com/office/spreadsheetml/2009/9/main" uri="{A8765BA9-456A-4dab-B4F3-ACF838C121DE}">
      <x14:slicerList>
        <x14:slicer r:id="rId6"/>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1"/>
  <sheetViews>
    <sheetView showGridLines="0" zoomScaleNormal="100" workbookViewId="0"/>
  </sheetViews>
  <sheetFormatPr defaultRowHeight="15" x14ac:dyDescent="0.25"/>
  <cols>
    <col min="1" max="1" width="28.42578125" style="11" customWidth="1"/>
    <col min="2" max="2" width="13.140625" customWidth="1"/>
    <col min="3" max="3" width="11.7109375" customWidth="1"/>
    <col min="4" max="5" width="13.42578125" customWidth="1"/>
    <col min="6" max="6" width="18.28515625" customWidth="1"/>
    <col min="7" max="7" width="11.28515625" customWidth="1"/>
    <col min="8" max="8" width="4" customWidth="1"/>
    <col min="9" max="9" width="7.140625" customWidth="1"/>
    <col min="10" max="10" width="1" customWidth="1"/>
    <col min="11" max="11" width="70.7109375" bestFit="1" customWidth="1"/>
    <col min="12" max="12" width="25.140625" bestFit="1" customWidth="1"/>
    <col min="14" max="14" width="12.85546875" customWidth="1"/>
  </cols>
  <sheetData>
    <row r="1" spans="1:1" ht="6" customHeight="1" x14ac:dyDescent="0.25"/>
    <row r="2" spans="1:1" ht="26.25" customHeight="1" x14ac:dyDescent="0.25">
      <c r="A2" s="42"/>
    </row>
    <row r="3" spans="1:1" ht="45.75" customHeight="1" x14ac:dyDescent="0.25"/>
    <row r="4" spans="1:1" ht="26.25" customHeight="1" x14ac:dyDescent="0.25"/>
    <row r="5" spans="1:1" s="11" customFormat="1" ht="26.25" customHeight="1" x14ac:dyDescent="0.25"/>
    <row r="6" spans="1:1" ht="3.75" customHeight="1" x14ac:dyDescent="0.25"/>
    <row r="27" ht="23.25" customHeight="1" x14ac:dyDescent="0.25"/>
    <row r="28" ht="4.5" customHeight="1" x14ac:dyDescent="0.25"/>
    <row r="40" spans="1:6" ht="28.5" customHeight="1" x14ac:dyDescent="0.25"/>
    <row r="41" spans="1:6" ht="31.5" customHeight="1" x14ac:dyDescent="0.25"/>
    <row r="42" spans="1:6" ht="54.75" customHeight="1" x14ac:dyDescent="0.25"/>
    <row r="45" spans="1:6" ht="3.75" customHeight="1" x14ac:dyDescent="0.25"/>
    <row r="46" spans="1:6" ht="15" customHeight="1" x14ac:dyDescent="0.25">
      <c r="A46" s="84" t="s">
        <v>254</v>
      </c>
      <c r="B46" s="84"/>
      <c r="C46" s="84"/>
      <c r="D46" s="84"/>
      <c r="E46" s="84"/>
      <c r="F46" s="84"/>
    </row>
    <row r="47" spans="1:6" x14ac:dyDescent="0.25">
      <c r="A47" s="99" t="s">
        <v>255</v>
      </c>
      <c r="B47" s="99"/>
      <c r="C47" s="99"/>
      <c r="D47" s="99"/>
      <c r="E47" s="99"/>
      <c r="F47" s="99"/>
    </row>
    <row r="48" spans="1:6" ht="3.75" customHeight="1" x14ac:dyDescent="0.25"/>
    <row r="49" spans="1:7" hidden="1" x14ac:dyDescent="0.25">
      <c r="A49" s="39" t="s">
        <v>116</v>
      </c>
      <c r="B49" s="10" t="s">
        <v>161</v>
      </c>
    </row>
    <row r="50" spans="1:7" ht="45" x14ac:dyDescent="0.25">
      <c r="A50" s="74" t="s">
        <v>117</v>
      </c>
      <c r="B50" t="s">
        <v>179</v>
      </c>
      <c r="C50" t="s">
        <v>176</v>
      </c>
      <c r="D50" t="s">
        <v>198</v>
      </c>
      <c r="E50" t="s">
        <v>109</v>
      </c>
      <c r="F50" s="11" t="s">
        <v>182</v>
      </c>
      <c r="G50" s="77" t="s">
        <v>119</v>
      </c>
    </row>
    <row r="51" spans="1:7" x14ac:dyDescent="0.25">
      <c r="A51" s="37" t="s">
        <v>6</v>
      </c>
      <c r="B51" s="4">
        <v>2240</v>
      </c>
      <c r="C51" s="4">
        <v>221</v>
      </c>
      <c r="D51" s="4">
        <v>135</v>
      </c>
      <c r="E51" s="4">
        <v>73</v>
      </c>
      <c r="F51" s="4">
        <v>1439</v>
      </c>
      <c r="G51" s="4">
        <v>4108</v>
      </c>
    </row>
    <row r="52" spans="1:7" x14ac:dyDescent="0.25">
      <c r="A52" s="41">
        <v>1</v>
      </c>
      <c r="B52" s="4">
        <v>0</v>
      </c>
      <c r="C52" s="4">
        <v>0</v>
      </c>
      <c r="D52" s="4">
        <v>0</v>
      </c>
      <c r="E52" s="4">
        <v>0</v>
      </c>
      <c r="F52" s="4">
        <v>0</v>
      </c>
      <c r="G52" s="4">
        <v>0</v>
      </c>
    </row>
    <row r="53" spans="1:7" x14ac:dyDescent="0.25">
      <c r="A53" s="41">
        <v>2</v>
      </c>
      <c r="B53" s="4">
        <v>0</v>
      </c>
      <c r="C53" s="4">
        <v>0</v>
      </c>
      <c r="D53" s="4">
        <v>0</v>
      </c>
      <c r="E53" s="4">
        <v>0</v>
      </c>
      <c r="F53" s="4">
        <v>0</v>
      </c>
      <c r="G53" s="4">
        <v>0</v>
      </c>
    </row>
    <row r="54" spans="1:7" x14ac:dyDescent="0.25">
      <c r="A54" s="41">
        <v>3</v>
      </c>
      <c r="B54" s="4">
        <v>174</v>
      </c>
      <c r="C54" s="4">
        <v>15</v>
      </c>
      <c r="D54" s="4">
        <v>5</v>
      </c>
      <c r="E54" s="4">
        <v>5</v>
      </c>
      <c r="F54" s="4">
        <v>98</v>
      </c>
      <c r="G54" s="4">
        <v>297</v>
      </c>
    </row>
    <row r="55" spans="1:7" x14ac:dyDescent="0.25">
      <c r="A55" s="41">
        <v>4</v>
      </c>
      <c r="B55" s="4">
        <v>700</v>
      </c>
      <c r="C55" s="4">
        <v>60</v>
      </c>
      <c r="D55" s="4">
        <v>45</v>
      </c>
      <c r="E55" s="4">
        <v>25</v>
      </c>
      <c r="F55" s="4">
        <v>472</v>
      </c>
      <c r="G55" s="4">
        <v>1302</v>
      </c>
    </row>
    <row r="56" spans="1:7" x14ac:dyDescent="0.25">
      <c r="A56" s="41">
        <v>5</v>
      </c>
      <c r="B56" s="4">
        <v>1366</v>
      </c>
      <c r="C56" s="4">
        <v>146</v>
      </c>
      <c r="D56" s="4">
        <v>85</v>
      </c>
      <c r="E56" s="4">
        <v>43</v>
      </c>
      <c r="F56" s="4">
        <v>869</v>
      </c>
      <c r="G56" s="4">
        <v>2509</v>
      </c>
    </row>
    <row r="57" spans="1:7" x14ac:dyDescent="0.25">
      <c r="A57" s="37" t="s">
        <v>31</v>
      </c>
      <c r="B57" s="4">
        <v>2989</v>
      </c>
      <c r="C57" s="4">
        <v>211</v>
      </c>
      <c r="D57" s="4">
        <v>82</v>
      </c>
      <c r="E57" s="4">
        <v>62</v>
      </c>
      <c r="F57" s="4">
        <v>1933</v>
      </c>
      <c r="G57" s="4">
        <v>5277</v>
      </c>
    </row>
    <row r="58" spans="1:7" x14ac:dyDescent="0.25">
      <c r="A58" s="41">
        <v>1</v>
      </c>
      <c r="B58" s="4">
        <v>79</v>
      </c>
      <c r="C58" s="4">
        <v>5</v>
      </c>
      <c r="D58" s="4">
        <v>0</v>
      </c>
      <c r="E58" s="4">
        <v>0</v>
      </c>
      <c r="F58" s="4">
        <v>67</v>
      </c>
      <c r="G58" s="4">
        <v>151</v>
      </c>
    </row>
    <row r="59" spans="1:7" x14ac:dyDescent="0.25">
      <c r="A59" s="41">
        <v>2</v>
      </c>
      <c r="B59" s="4">
        <v>116</v>
      </c>
      <c r="C59" s="4">
        <v>10</v>
      </c>
      <c r="D59" s="4">
        <v>0</v>
      </c>
      <c r="E59" s="4">
        <v>0</v>
      </c>
      <c r="F59" s="4">
        <v>79</v>
      </c>
      <c r="G59" s="4">
        <v>205</v>
      </c>
    </row>
    <row r="60" spans="1:7" x14ac:dyDescent="0.25">
      <c r="A60" s="41">
        <v>3</v>
      </c>
      <c r="B60" s="4">
        <v>255</v>
      </c>
      <c r="C60" s="4">
        <v>12</v>
      </c>
      <c r="D60" s="4">
        <v>7</v>
      </c>
      <c r="E60" s="4">
        <v>9</v>
      </c>
      <c r="F60" s="4">
        <v>168</v>
      </c>
      <c r="G60" s="4">
        <v>451</v>
      </c>
    </row>
    <row r="61" spans="1:7" x14ac:dyDescent="0.25">
      <c r="A61" s="41">
        <v>4</v>
      </c>
      <c r="B61" s="4">
        <v>844</v>
      </c>
      <c r="C61" s="4">
        <v>66</v>
      </c>
      <c r="D61" s="4">
        <v>22</v>
      </c>
      <c r="E61" s="4">
        <v>15</v>
      </c>
      <c r="F61" s="4">
        <v>544</v>
      </c>
      <c r="G61" s="4">
        <v>1491</v>
      </c>
    </row>
    <row r="62" spans="1:7" x14ac:dyDescent="0.25">
      <c r="A62" s="41">
        <v>5</v>
      </c>
      <c r="B62" s="4">
        <v>1695</v>
      </c>
      <c r="C62" s="4">
        <v>118</v>
      </c>
      <c r="D62" s="4">
        <v>53</v>
      </c>
      <c r="E62" s="4">
        <v>38</v>
      </c>
      <c r="F62" s="4">
        <v>1075</v>
      </c>
      <c r="G62" s="4">
        <v>2979</v>
      </c>
    </row>
    <row r="63" spans="1:7" x14ac:dyDescent="0.25">
      <c r="A63" s="37" t="s">
        <v>56</v>
      </c>
      <c r="B63" s="4">
        <v>4546</v>
      </c>
      <c r="C63" s="4">
        <v>393</v>
      </c>
      <c r="D63" s="4">
        <v>168</v>
      </c>
      <c r="E63" s="4">
        <v>103</v>
      </c>
      <c r="F63" s="4">
        <v>2858</v>
      </c>
      <c r="G63" s="4">
        <v>8068</v>
      </c>
    </row>
    <row r="64" spans="1:7" x14ac:dyDescent="0.25">
      <c r="A64" s="41">
        <v>1</v>
      </c>
      <c r="B64" s="4">
        <v>924</v>
      </c>
      <c r="C64" s="4">
        <v>66</v>
      </c>
      <c r="D64" s="4">
        <v>34</v>
      </c>
      <c r="E64" s="4">
        <v>17</v>
      </c>
      <c r="F64" s="4">
        <v>553</v>
      </c>
      <c r="G64" s="4">
        <v>1594</v>
      </c>
    </row>
    <row r="65" spans="1:7" x14ac:dyDescent="0.25">
      <c r="A65" s="41">
        <v>2</v>
      </c>
      <c r="B65" s="4">
        <v>1183</v>
      </c>
      <c r="C65" s="4">
        <v>90</v>
      </c>
      <c r="D65" s="4">
        <v>41</v>
      </c>
      <c r="E65" s="4">
        <v>25</v>
      </c>
      <c r="F65" s="4">
        <v>767</v>
      </c>
      <c r="G65" s="4">
        <v>2106</v>
      </c>
    </row>
    <row r="66" spans="1:7" x14ac:dyDescent="0.25">
      <c r="A66" s="41">
        <v>3</v>
      </c>
      <c r="B66" s="4">
        <v>1155</v>
      </c>
      <c r="C66" s="4">
        <v>88</v>
      </c>
      <c r="D66" s="4">
        <v>42</v>
      </c>
      <c r="E66" s="4">
        <v>22</v>
      </c>
      <c r="F66" s="4">
        <v>713</v>
      </c>
      <c r="G66" s="4">
        <v>2020</v>
      </c>
    </row>
    <row r="67" spans="1:7" x14ac:dyDescent="0.25">
      <c r="A67" s="41">
        <v>4</v>
      </c>
      <c r="B67" s="4">
        <v>833</v>
      </c>
      <c r="C67" s="4">
        <v>96</v>
      </c>
      <c r="D67" s="4">
        <v>35</v>
      </c>
      <c r="E67" s="4">
        <v>27</v>
      </c>
      <c r="F67" s="4">
        <v>544</v>
      </c>
      <c r="G67" s="4">
        <v>1535</v>
      </c>
    </row>
    <row r="68" spans="1:7" x14ac:dyDescent="0.25">
      <c r="A68" s="41">
        <v>5</v>
      </c>
      <c r="B68" s="4">
        <v>451</v>
      </c>
      <c r="C68" s="4">
        <v>53</v>
      </c>
      <c r="D68" s="4">
        <v>16</v>
      </c>
      <c r="E68" s="4">
        <v>12</v>
      </c>
      <c r="F68" s="4">
        <v>281</v>
      </c>
      <c r="G68" s="4">
        <v>813</v>
      </c>
    </row>
    <row r="69" spans="1:7" x14ac:dyDescent="0.25">
      <c r="A69" s="37" t="s">
        <v>80</v>
      </c>
      <c r="B69" s="4">
        <v>2756</v>
      </c>
      <c r="C69" s="4">
        <v>257</v>
      </c>
      <c r="D69" s="4">
        <v>99</v>
      </c>
      <c r="E69" s="4">
        <v>105</v>
      </c>
      <c r="F69" s="4">
        <v>1643</v>
      </c>
      <c r="G69" s="4">
        <v>4860</v>
      </c>
    </row>
    <row r="70" spans="1:7" x14ac:dyDescent="0.25">
      <c r="A70" s="41">
        <v>1</v>
      </c>
      <c r="B70" s="4">
        <v>16</v>
      </c>
      <c r="C70" s="4">
        <v>0</v>
      </c>
      <c r="D70" s="4">
        <v>0</v>
      </c>
      <c r="E70" s="4">
        <v>0</v>
      </c>
      <c r="F70" s="4">
        <v>7</v>
      </c>
      <c r="G70" s="4">
        <v>23</v>
      </c>
    </row>
    <row r="71" spans="1:7" x14ac:dyDescent="0.25">
      <c r="A71" s="41">
        <v>2</v>
      </c>
      <c r="B71" s="4">
        <v>10</v>
      </c>
      <c r="C71" s="4">
        <v>0</v>
      </c>
      <c r="D71" s="4">
        <v>0</v>
      </c>
      <c r="E71" s="4">
        <v>0</v>
      </c>
      <c r="F71" s="4">
        <v>0</v>
      </c>
      <c r="G71" s="4">
        <v>10</v>
      </c>
    </row>
    <row r="72" spans="1:7" x14ac:dyDescent="0.25">
      <c r="A72" s="41">
        <v>3</v>
      </c>
      <c r="B72" s="4">
        <v>45</v>
      </c>
      <c r="C72" s="4">
        <v>5</v>
      </c>
      <c r="D72" s="4">
        <v>0</v>
      </c>
      <c r="E72" s="4">
        <v>0</v>
      </c>
      <c r="F72" s="4">
        <v>26</v>
      </c>
      <c r="G72" s="4">
        <v>76</v>
      </c>
    </row>
    <row r="73" spans="1:7" x14ac:dyDescent="0.25">
      <c r="A73" s="41">
        <v>4</v>
      </c>
      <c r="B73" s="4">
        <v>932</v>
      </c>
      <c r="C73" s="4">
        <v>85</v>
      </c>
      <c r="D73" s="4">
        <v>25</v>
      </c>
      <c r="E73" s="4">
        <v>25</v>
      </c>
      <c r="F73" s="4">
        <v>593</v>
      </c>
      <c r="G73" s="4">
        <v>1660</v>
      </c>
    </row>
    <row r="74" spans="1:7" x14ac:dyDescent="0.25">
      <c r="A74" s="41">
        <v>5</v>
      </c>
      <c r="B74" s="4">
        <v>1753</v>
      </c>
      <c r="C74" s="4">
        <v>167</v>
      </c>
      <c r="D74" s="4">
        <v>74</v>
      </c>
      <c r="E74" s="4">
        <v>80</v>
      </c>
      <c r="F74" s="4">
        <v>1017</v>
      </c>
      <c r="G74" s="4">
        <v>3091</v>
      </c>
    </row>
    <row r="75" spans="1:7" x14ac:dyDescent="0.25">
      <c r="A75" s="37" t="s">
        <v>83</v>
      </c>
      <c r="B75" s="4">
        <v>3674</v>
      </c>
      <c r="C75" s="4">
        <v>350</v>
      </c>
      <c r="D75" s="4">
        <v>155</v>
      </c>
      <c r="E75" s="4">
        <v>98</v>
      </c>
      <c r="F75" s="4">
        <v>2327</v>
      </c>
      <c r="G75" s="4">
        <v>6604</v>
      </c>
    </row>
    <row r="76" spans="1:7" x14ac:dyDescent="0.25">
      <c r="A76" s="41">
        <v>1</v>
      </c>
      <c r="B76" s="4">
        <v>369</v>
      </c>
      <c r="C76" s="4">
        <v>31</v>
      </c>
      <c r="D76" s="4">
        <v>13</v>
      </c>
      <c r="E76" s="4">
        <v>6</v>
      </c>
      <c r="F76" s="4">
        <v>219</v>
      </c>
      <c r="G76" s="4">
        <v>638</v>
      </c>
    </row>
    <row r="77" spans="1:7" x14ac:dyDescent="0.25">
      <c r="A77" s="41">
        <v>2</v>
      </c>
      <c r="B77" s="4">
        <v>624</v>
      </c>
      <c r="C77" s="4">
        <v>56</v>
      </c>
      <c r="D77" s="4">
        <v>28</v>
      </c>
      <c r="E77" s="4">
        <v>15</v>
      </c>
      <c r="F77" s="4">
        <v>388</v>
      </c>
      <c r="G77" s="4">
        <v>1111</v>
      </c>
    </row>
    <row r="78" spans="1:7" x14ac:dyDescent="0.25">
      <c r="A78" s="41">
        <v>3</v>
      </c>
      <c r="B78" s="4">
        <v>795</v>
      </c>
      <c r="C78" s="4">
        <v>81</v>
      </c>
      <c r="D78" s="4">
        <v>36</v>
      </c>
      <c r="E78" s="4">
        <v>19</v>
      </c>
      <c r="F78" s="4">
        <v>477</v>
      </c>
      <c r="G78" s="4">
        <v>1408</v>
      </c>
    </row>
    <row r="79" spans="1:7" x14ac:dyDescent="0.25">
      <c r="A79" s="41">
        <v>4</v>
      </c>
      <c r="B79" s="4">
        <v>1380</v>
      </c>
      <c r="C79" s="4">
        <v>135</v>
      </c>
      <c r="D79" s="4">
        <v>57</v>
      </c>
      <c r="E79" s="4">
        <v>40</v>
      </c>
      <c r="F79" s="4">
        <v>935</v>
      </c>
      <c r="G79" s="4">
        <v>2547</v>
      </c>
    </row>
    <row r="80" spans="1:7" x14ac:dyDescent="0.25">
      <c r="A80" s="41">
        <v>5</v>
      </c>
      <c r="B80" s="4">
        <v>506</v>
      </c>
      <c r="C80" s="4">
        <v>47</v>
      </c>
      <c r="D80" s="4">
        <v>21</v>
      </c>
      <c r="E80" s="4">
        <v>18</v>
      </c>
      <c r="F80" s="4">
        <v>308</v>
      </c>
      <c r="G80" s="4">
        <v>900</v>
      </c>
    </row>
    <row r="81" spans="1:7" x14ac:dyDescent="0.25">
      <c r="A81" s="37" t="s">
        <v>95</v>
      </c>
      <c r="B81" s="4">
        <v>2135</v>
      </c>
      <c r="C81" s="4">
        <v>150</v>
      </c>
      <c r="D81" s="4">
        <v>88</v>
      </c>
      <c r="E81" s="4">
        <v>72</v>
      </c>
      <c r="F81" s="4">
        <v>1260</v>
      </c>
      <c r="G81" s="4">
        <v>3705</v>
      </c>
    </row>
    <row r="82" spans="1:7" x14ac:dyDescent="0.25">
      <c r="A82" s="41">
        <v>1</v>
      </c>
      <c r="B82" s="4">
        <v>39</v>
      </c>
      <c r="C82" s="4">
        <v>0</v>
      </c>
      <c r="D82" s="4">
        <v>0</v>
      </c>
      <c r="E82" s="4">
        <v>0</v>
      </c>
      <c r="F82" s="4">
        <v>19</v>
      </c>
      <c r="G82" s="4">
        <v>58</v>
      </c>
    </row>
    <row r="83" spans="1:7" x14ac:dyDescent="0.25">
      <c r="A83" s="41">
        <v>2</v>
      </c>
      <c r="B83" s="4">
        <v>136</v>
      </c>
      <c r="C83" s="4">
        <v>5</v>
      </c>
      <c r="D83" s="4">
        <v>5</v>
      </c>
      <c r="E83" s="4">
        <v>0</v>
      </c>
      <c r="F83" s="4">
        <v>77</v>
      </c>
      <c r="G83" s="4">
        <v>223</v>
      </c>
    </row>
    <row r="84" spans="1:7" x14ac:dyDescent="0.25">
      <c r="A84" s="41">
        <v>3</v>
      </c>
      <c r="B84" s="4">
        <v>101</v>
      </c>
      <c r="C84" s="4">
        <v>10</v>
      </c>
      <c r="D84" s="4">
        <v>0</v>
      </c>
      <c r="E84" s="4">
        <v>0</v>
      </c>
      <c r="F84" s="4">
        <v>50</v>
      </c>
      <c r="G84" s="4">
        <v>161</v>
      </c>
    </row>
    <row r="85" spans="1:7" x14ac:dyDescent="0.25">
      <c r="A85" s="41">
        <v>4</v>
      </c>
      <c r="B85" s="4">
        <v>444</v>
      </c>
      <c r="C85" s="4">
        <v>33</v>
      </c>
      <c r="D85" s="4">
        <v>22</v>
      </c>
      <c r="E85" s="4">
        <v>10</v>
      </c>
      <c r="F85" s="4">
        <v>296</v>
      </c>
      <c r="G85" s="4">
        <v>805</v>
      </c>
    </row>
    <row r="86" spans="1:7" x14ac:dyDescent="0.25">
      <c r="A86" s="41">
        <v>5</v>
      </c>
      <c r="B86" s="4">
        <v>1415</v>
      </c>
      <c r="C86" s="4">
        <v>102</v>
      </c>
      <c r="D86" s="4">
        <v>61</v>
      </c>
      <c r="E86" s="4">
        <v>62</v>
      </c>
      <c r="F86" s="4">
        <v>818</v>
      </c>
      <c r="G86" s="4">
        <v>2458</v>
      </c>
    </row>
    <row r="87" spans="1:7" x14ac:dyDescent="0.25">
      <c r="A87" s="37" t="s">
        <v>98</v>
      </c>
      <c r="B87" s="4">
        <v>3387</v>
      </c>
      <c r="C87" s="4">
        <v>303</v>
      </c>
      <c r="D87" s="4">
        <v>121</v>
      </c>
      <c r="E87" s="4">
        <v>78</v>
      </c>
      <c r="F87" s="4">
        <v>1745</v>
      </c>
      <c r="G87" s="4">
        <v>5634</v>
      </c>
    </row>
    <row r="88" spans="1:7" x14ac:dyDescent="0.25">
      <c r="A88" s="41">
        <v>1</v>
      </c>
      <c r="B88" s="4">
        <v>27</v>
      </c>
      <c r="C88" s="4">
        <v>0</v>
      </c>
      <c r="D88" s="4">
        <v>5</v>
      </c>
      <c r="E88" s="4">
        <v>0</v>
      </c>
      <c r="F88" s="4">
        <v>12</v>
      </c>
      <c r="G88" s="4">
        <v>44</v>
      </c>
    </row>
    <row r="89" spans="1:7" x14ac:dyDescent="0.25">
      <c r="A89" s="41">
        <v>2</v>
      </c>
      <c r="B89" s="4">
        <v>179</v>
      </c>
      <c r="C89" s="4">
        <v>15</v>
      </c>
      <c r="D89" s="4">
        <v>5</v>
      </c>
      <c r="E89" s="4">
        <v>0</v>
      </c>
      <c r="F89" s="4">
        <v>70</v>
      </c>
      <c r="G89" s="4">
        <v>269</v>
      </c>
    </row>
    <row r="90" spans="1:7" x14ac:dyDescent="0.25">
      <c r="A90" s="41">
        <v>3</v>
      </c>
      <c r="B90" s="4">
        <v>651</v>
      </c>
      <c r="C90" s="4">
        <v>57</v>
      </c>
      <c r="D90" s="4">
        <v>23</v>
      </c>
      <c r="E90" s="4">
        <v>11</v>
      </c>
      <c r="F90" s="4">
        <v>348</v>
      </c>
      <c r="G90" s="4">
        <v>1090</v>
      </c>
    </row>
    <row r="91" spans="1:7" x14ac:dyDescent="0.25">
      <c r="A91" s="41">
        <v>4</v>
      </c>
      <c r="B91" s="4">
        <v>1487</v>
      </c>
      <c r="C91" s="4">
        <v>140</v>
      </c>
      <c r="D91" s="4">
        <v>52</v>
      </c>
      <c r="E91" s="4">
        <v>36</v>
      </c>
      <c r="F91" s="4">
        <v>825</v>
      </c>
      <c r="G91" s="4">
        <v>2540</v>
      </c>
    </row>
    <row r="92" spans="1:7" x14ac:dyDescent="0.25">
      <c r="A92" s="41">
        <v>5</v>
      </c>
      <c r="B92" s="4">
        <v>1043</v>
      </c>
      <c r="C92" s="4">
        <v>91</v>
      </c>
      <c r="D92" s="4">
        <v>36</v>
      </c>
      <c r="E92" s="4">
        <v>31</v>
      </c>
      <c r="F92" s="4">
        <v>490</v>
      </c>
      <c r="G92" s="4">
        <v>1691</v>
      </c>
    </row>
    <row r="93" spans="1:7" x14ac:dyDescent="0.25">
      <c r="A93"/>
    </row>
    <row r="94" spans="1:7" x14ac:dyDescent="0.25">
      <c r="A94"/>
    </row>
    <row r="95" spans="1:7" x14ac:dyDescent="0.25">
      <c r="A95"/>
    </row>
    <row r="96" spans="1:7"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26" x14ac:dyDescent="0.25">
      <c r="A113"/>
    </row>
    <row r="114" spans="1:26" x14ac:dyDescent="0.25">
      <c r="A114"/>
    </row>
    <row r="115" spans="1:26" x14ac:dyDescent="0.25">
      <c r="A115"/>
    </row>
    <row r="116" spans="1:26" x14ac:dyDescent="0.25">
      <c r="A116"/>
    </row>
    <row r="117" spans="1:26" x14ac:dyDescent="0.25">
      <c r="A117"/>
    </row>
    <row r="118" spans="1:26" x14ac:dyDescent="0.25">
      <c r="A118"/>
    </row>
    <row r="119" spans="1:26" x14ac:dyDescent="0.25">
      <c r="A119"/>
    </row>
    <row r="120" spans="1:26" x14ac:dyDescent="0.25">
      <c r="A120"/>
    </row>
    <row r="121" spans="1:26" x14ac:dyDescent="0.25">
      <c r="A121"/>
    </row>
    <row r="122" spans="1:26" hidden="1" x14ac:dyDescent="0.25">
      <c r="A122"/>
      <c r="N122" s="42" t="s">
        <v>252</v>
      </c>
    </row>
    <row r="123" spans="1:26" hidden="1" x14ac:dyDescent="0.25">
      <c r="A123"/>
    </row>
    <row r="124" spans="1:26" hidden="1" x14ac:dyDescent="0.25">
      <c r="A124"/>
    </row>
    <row r="125" spans="1:26" hidden="1" x14ac:dyDescent="0.25">
      <c r="A125"/>
    </row>
    <row r="126" spans="1:26" hidden="1" x14ac:dyDescent="0.25">
      <c r="A126"/>
    </row>
    <row r="127" spans="1:26" hidden="1" x14ac:dyDescent="0.25">
      <c r="A127"/>
    </row>
    <row r="128" spans="1:26" ht="60" hidden="1" x14ac:dyDescent="0.25">
      <c r="A128"/>
      <c r="K128" s="50" t="s">
        <v>116</v>
      </c>
      <c r="L128" s="51"/>
      <c r="M128" s="51"/>
      <c r="N128" s="51"/>
      <c r="O128" s="51"/>
      <c r="P128" s="51"/>
      <c r="R128" s="39" t="s">
        <v>116</v>
      </c>
      <c r="S128" s="10" t="s">
        <v>161</v>
      </c>
      <c r="Y128" s="39" t="s">
        <v>116</v>
      </c>
      <c r="Z128" s="10" t="s">
        <v>161</v>
      </c>
    </row>
    <row r="129" spans="1:31" ht="90" hidden="1" x14ac:dyDescent="0.25">
      <c r="A129"/>
      <c r="K129" s="51"/>
      <c r="L129" s="50" t="s">
        <v>179</v>
      </c>
      <c r="M129" s="50" t="s">
        <v>176</v>
      </c>
      <c r="N129" s="50" t="s">
        <v>198</v>
      </c>
      <c r="O129" s="50" t="s">
        <v>109</v>
      </c>
      <c r="P129" s="50" t="s">
        <v>119</v>
      </c>
      <c r="R129" s="39" t="s">
        <v>117</v>
      </c>
      <c r="S129" s="11" t="s">
        <v>179</v>
      </c>
      <c r="T129" s="11" t="s">
        <v>176</v>
      </c>
      <c r="U129" s="11" t="s">
        <v>198</v>
      </c>
      <c r="V129" s="11" t="s">
        <v>109</v>
      </c>
      <c r="W129" s="11" t="s">
        <v>119</v>
      </c>
      <c r="Y129" s="39" t="s">
        <v>117</v>
      </c>
      <c r="Z129" s="11" t="s">
        <v>179</v>
      </c>
      <c r="AA129" s="11" t="s">
        <v>176</v>
      </c>
      <c r="AB129" s="11" t="s">
        <v>198</v>
      </c>
      <c r="AC129" s="11" t="s">
        <v>109</v>
      </c>
      <c r="AD129" s="11" t="s">
        <v>182</v>
      </c>
      <c r="AE129" s="11" t="s">
        <v>119</v>
      </c>
    </row>
    <row r="130" spans="1:31" hidden="1" x14ac:dyDescent="0.25">
      <c r="A130"/>
      <c r="K130" s="52" t="s">
        <v>6</v>
      </c>
      <c r="L130" s="53">
        <v>2240</v>
      </c>
      <c r="M130" s="53">
        <v>221</v>
      </c>
      <c r="N130" s="53">
        <v>135</v>
      </c>
      <c r="O130" s="53">
        <v>73</v>
      </c>
      <c r="P130" s="53">
        <v>2669</v>
      </c>
      <c r="R130" s="37" t="s">
        <v>6</v>
      </c>
      <c r="S130" s="4">
        <v>2240</v>
      </c>
      <c r="T130" s="4">
        <v>221</v>
      </c>
      <c r="U130" s="4">
        <v>135</v>
      </c>
      <c r="V130" s="4">
        <v>73</v>
      </c>
      <c r="W130" s="4">
        <v>2669</v>
      </c>
      <c r="Y130" s="37" t="s">
        <v>6</v>
      </c>
      <c r="Z130" s="4">
        <v>2240</v>
      </c>
      <c r="AA130" s="4">
        <v>221</v>
      </c>
      <c r="AB130" s="4">
        <v>135</v>
      </c>
      <c r="AC130" s="4">
        <v>73</v>
      </c>
      <c r="AD130" s="4">
        <v>1439</v>
      </c>
      <c r="AE130" s="4">
        <v>4108</v>
      </c>
    </row>
    <row r="131" spans="1:31" hidden="1" x14ac:dyDescent="0.25">
      <c r="A131"/>
      <c r="K131" s="54">
        <v>1</v>
      </c>
      <c r="L131" s="53">
        <v>0</v>
      </c>
      <c r="M131" s="53">
        <v>0</v>
      </c>
      <c r="N131" s="53">
        <v>0</v>
      </c>
      <c r="O131" s="53">
        <v>0</v>
      </c>
      <c r="P131" s="53">
        <v>0</v>
      </c>
      <c r="R131" s="41">
        <v>1</v>
      </c>
      <c r="S131" s="4">
        <v>0</v>
      </c>
      <c r="T131" s="4">
        <v>0</v>
      </c>
      <c r="U131" s="4">
        <v>0</v>
      </c>
      <c r="V131" s="4">
        <v>0</v>
      </c>
      <c r="W131" s="4">
        <v>0</v>
      </c>
      <c r="Y131" s="41">
        <v>1</v>
      </c>
      <c r="Z131" s="4">
        <v>0</v>
      </c>
      <c r="AA131" s="4">
        <v>0</v>
      </c>
      <c r="AB131" s="4">
        <v>0</v>
      </c>
      <c r="AC131" s="4">
        <v>0</v>
      </c>
      <c r="AD131" s="4">
        <v>0</v>
      </c>
      <c r="AE131" s="4">
        <v>0</v>
      </c>
    </row>
    <row r="132" spans="1:31" hidden="1" x14ac:dyDescent="0.25">
      <c r="A132"/>
      <c r="K132" s="54">
        <v>2</v>
      </c>
      <c r="L132" s="53">
        <v>0</v>
      </c>
      <c r="M132" s="53">
        <v>0</v>
      </c>
      <c r="N132" s="53">
        <v>0</v>
      </c>
      <c r="O132" s="53">
        <v>0</v>
      </c>
      <c r="P132" s="53">
        <v>0</v>
      </c>
      <c r="R132" s="41">
        <v>2</v>
      </c>
      <c r="S132" s="4">
        <v>0</v>
      </c>
      <c r="T132" s="4">
        <v>0</v>
      </c>
      <c r="U132" s="4">
        <v>0</v>
      </c>
      <c r="V132" s="4">
        <v>0</v>
      </c>
      <c r="W132" s="4">
        <v>0</v>
      </c>
      <c r="Y132" s="41">
        <v>2</v>
      </c>
      <c r="Z132" s="4">
        <v>0</v>
      </c>
      <c r="AA132" s="4">
        <v>0</v>
      </c>
      <c r="AB132" s="4">
        <v>0</v>
      </c>
      <c r="AC132" s="4">
        <v>0</v>
      </c>
      <c r="AD132" s="4">
        <v>0</v>
      </c>
      <c r="AE132" s="4">
        <v>0</v>
      </c>
    </row>
    <row r="133" spans="1:31" hidden="1" x14ac:dyDescent="0.25">
      <c r="A133"/>
      <c r="K133" s="54">
        <v>3</v>
      </c>
      <c r="L133" s="53">
        <v>174</v>
      </c>
      <c r="M133" s="53">
        <v>15</v>
      </c>
      <c r="N133" s="53">
        <v>5</v>
      </c>
      <c r="O133" s="53">
        <v>5</v>
      </c>
      <c r="P133" s="53">
        <v>199</v>
      </c>
      <c r="R133" s="41">
        <v>3</v>
      </c>
      <c r="S133" s="4">
        <v>174</v>
      </c>
      <c r="T133" s="4">
        <v>15</v>
      </c>
      <c r="U133" s="4">
        <v>5</v>
      </c>
      <c r="V133" s="4">
        <v>5</v>
      </c>
      <c r="W133" s="4">
        <v>199</v>
      </c>
      <c r="Y133" s="41">
        <v>3</v>
      </c>
      <c r="Z133" s="4">
        <v>174</v>
      </c>
      <c r="AA133" s="4">
        <v>15</v>
      </c>
      <c r="AB133" s="4">
        <v>5</v>
      </c>
      <c r="AC133" s="4">
        <v>5</v>
      </c>
      <c r="AD133" s="4">
        <v>98</v>
      </c>
      <c r="AE133" s="4">
        <v>297</v>
      </c>
    </row>
    <row r="134" spans="1:31" hidden="1" x14ac:dyDescent="0.25">
      <c r="A134"/>
      <c r="K134" s="54">
        <v>4</v>
      </c>
      <c r="L134" s="53">
        <v>700</v>
      </c>
      <c r="M134" s="53">
        <v>60</v>
      </c>
      <c r="N134" s="53">
        <v>45</v>
      </c>
      <c r="O134" s="53">
        <v>25</v>
      </c>
      <c r="P134" s="53">
        <v>830</v>
      </c>
      <c r="R134" s="41">
        <v>4</v>
      </c>
      <c r="S134" s="4">
        <v>700</v>
      </c>
      <c r="T134" s="4">
        <v>60</v>
      </c>
      <c r="U134" s="4">
        <v>45</v>
      </c>
      <c r="V134" s="4">
        <v>25</v>
      </c>
      <c r="W134" s="4">
        <v>830</v>
      </c>
      <c r="Y134" s="41">
        <v>4</v>
      </c>
      <c r="Z134" s="4">
        <v>700</v>
      </c>
      <c r="AA134" s="4">
        <v>60</v>
      </c>
      <c r="AB134" s="4">
        <v>45</v>
      </c>
      <c r="AC134" s="4">
        <v>25</v>
      </c>
      <c r="AD134" s="4">
        <v>472</v>
      </c>
      <c r="AE134" s="4">
        <v>1302</v>
      </c>
    </row>
    <row r="135" spans="1:31" hidden="1" x14ac:dyDescent="0.25">
      <c r="A135"/>
      <c r="K135" s="54">
        <v>5</v>
      </c>
      <c r="L135" s="53">
        <v>1366</v>
      </c>
      <c r="M135" s="53">
        <v>146</v>
      </c>
      <c r="N135" s="53">
        <v>85</v>
      </c>
      <c r="O135" s="53">
        <v>43</v>
      </c>
      <c r="P135" s="53">
        <v>1640</v>
      </c>
      <c r="R135" s="41">
        <v>5</v>
      </c>
      <c r="S135" s="4">
        <v>1366</v>
      </c>
      <c r="T135" s="4">
        <v>146</v>
      </c>
      <c r="U135" s="4">
        <v>85</v>
      </c>
      <c r="V135" s="4">
        <v>43</v>
      </c>
      <c r="W135" s="4">
        <v>1640</v>
      </c>
      <c r="Y135" s="41">
        <v>5</v>
      </c>
      <c r="Z135" s="4">
        <v>1366</v>
      </c>
      <c r="AA135" s="4">
        <v>146</v>
      </c>
      <c r="AB135" s="4">
        <v>85</v>
      </c>
      <c r="AC135" s="4">
        <v>43</v>
      </c>
      <c r="AD135" s="4">
        <v>869</v>
      </c>
      <c r="AE135" s="4">
        <v>2509</v>
      </c>
    </row>
    <row r="136" spans="1:31" hidden="1" x14ac:dyDescent="0.25">
      <c r="A136"/>
      <c r="K136" s="52" t="s">
        <v>31</v>
      </c>
      <c r="L136" s="53">
        <v>2989</v>
      </c>
      <c r="M136" s="53">
        <v>211</v>
      </c>
      <c r="N136" s="53">
        <v>82</v>
      </c>
      <c r="O136" s="53">
        <v>62</v>
      </c>
      <c r="P136" s="53">
        <v>3344</v>
      </c>
      <c r="R136" s="37" t="s">
        <v>31</v>
      </c>
      <c r="S136" s="4">
        <v>2989</v>
      </c>
      <c r="T136" s="4">
        <v>211</v>
      </c>
      <c r="U136" s="4">
        <v>82</v>
      </c>
      <c r="V136" s="4">
        <v>62</v>
      </c>
      <c r="W136" s="4">
        <v>3344</v>
      </c>
      <c r="Y136" s="37" t="s">
        <v>31</v>
      </c>
      <c r="Z136" s="4">
        <v>2989</v>
      </c>
      <c r="AA136" s="4">
        <v>211</v>
      </c>
      <c r="AB136" s="4">
        <v>82</v>
      </c>
      <c r="AC136" s="4">
        <v>62</v>
      </c>
      <c r="AD136" s="4">
        <v>1933</v>
      </c>
      <c r="AE136" s="4">
        <v>5277</v>
      </c>
    </row>
    <row r="137" spans="1:31" hidden="1" x14ac:dyDescent="0.25">
      <c r="A137"/>
      <c r="K137" s="54">
        <v>1</v>
      </c>
      <c r="L137" s="53">
        <v>79</v>
      </c>
      <c r="M137" s="53">
        <v>5</v>
      </c>
      <c r="N137" s="53">
        <v>0</v>
      </c>
      <c r="O137" s="53">
        <v>0</v>
      </c>
      <c r="P137" s="53">
        <v>84</v>
      </c>
      <c r="R137" s="41">
        <v>1</v>
      </c>
      <c r="S137" s="4">
        <v>79</v>
      </c>
      <c r="T137" s="4">
        <v>5</v>
      </c>
      <c r="U137" s="4">
        <v>0</v>
      </c>
      <c r="V137" s="4">
        <v>0</v>
      </c>
      <c r="W137" s="4">
        <v>84</v>
      </c>
      <c r="Y137" s="41">
        <v>1</v>
      </c>
      <c r="Z137" s="4">
        <v>79</v>
      </c>
      <c r="AA137" s="4">
        <v>5</v>
      </c>
      <c r="AB137" s="4">
        <v>0</v>
      </c>
      <c r="AC137" s="4">
        <v>0</v>
      </c>
      <c r="AD137" s="4">
        <v>67</v>
      </c>
      <c r="AE137" s="4">
        <v>151</v>
      </c>
    </row>
    <row r="138" spans="1:31" hidden="1" x14ac:dyDescent="0.25">
      <c r="A138"/>
      <c r="K138" s="54">
        <v>2</v>
      </c>
      <c r="L138" s="53">
        <v>116</v>
      </c>
      <c r="M138" s="53">
        <v>10</v>
      </c>
      <c r="N138" s="53">
        <v>0</v>
      </c>
      <c r="O138" s="53">
        <v>0</v>
      </c>
      <c r="P138" s="53">
        <v>126</v>
      </c>
      <c r="R138" s="41">
        <v>2</v>
      </c>
      <c r="S138" s="4">
        <v>116</v>
      </c>
      <c r="T138" s="4">
        <v>10</v>
      </c>
      <c r="U138" s="4">
        <v>0</v>
      </c>
      <c r="V138" s="4">
        <v>0</v>
      </c>
      <c r="W138" s="4">
        <v>126</v>
      </c>
      <c r="Y138" s="41">
        <v>2</v>
      </c>
      <c r="Z138" s="4">
        <v>116</v>
      </c>
      <c r="AA138" s="4">
        <v>10</v>
      </c>
      <c r="AB138" s="4">
        <v>0</v>
      </c>
      <c r="AC138" s="4">
        <v>0</v>
      </c>
      <c r="AD138" s="4">
        <v>79</v>
      </c>
      <c r="AE138" s="4">
        <v>205</v>
      </c>
    </row>
    <row r="139" spans="1:31" hidden="1" x14ac:dyDescent="0.25">
      <c r="A139"/>
      <c r="K139" s="54">
        <v>3</v>
      </c>
      <c r="L139" s="53">
        <v>255</v>
      </c>
      <c r="M139" s="53">
        <v>12</v>
      </c>
      <c r="N139" s="53">
        <v>7</v>
      </c>
      <c r="O139" s="53">
        <v>9</v>
      </c>
      <c r="P139" s="53">
        <v>283</v>
      </c>
      <c r="R139" s="41">
        <v>3</v>
      </c>
      <c r="S139" s="4">
        <v>255</v>
      </c>
      <c r="T139" s="4">
        <v>12</v>
      </c>
      <c r="U139" s="4">
        <v>7</v>
      </c>
      <c r="V139" s="4">
        <v>9</v>
      </c>
      <c r="W139" s="4">
        <v>283</v>
      </c>
      <c r="Y139" s="41">
        <v>3</v>
      </c>
      <c r="Z139" s="4">
        <v>255</v>
      </c>
      <c r="AA139" s="4">
        <v>12</v>
      </c>
      <c r="AB139" s="4">
        <v>7</v>
      </c>
      <c r="AC139" s="4">
        <v>9</v>
      </c>
      <c r="AD139" s="4">
        <v>168</v>
      </c>
      <c r="AE139" s="4">
        <v>451</v>
      </c>
    </row>
    <row r="140" spans="1:31" hidden="1" x14ac:dyDescent="0.25">
      <c r="A140"/>
      <c r="K140" s="54">
        <v>4</v>
      </c>
      <c r="L140" s="53">
        <v>844</v>
      </c>
      <c r="M140" s="53">
        <v>66</v>
      </c>
      <c r="N140" s="53">
        <v>22</v>
      </c>
      <c r="O140" s="53">
        <v>15</v>
      </c>
      <c r="P140" s="53">
        <v>947</v>
      </c>
      <c r="R140" s="41">
        <v>4</v>
      </c>
      <c r="S140" s="4">
        <v>844</v>
      </c>
      <c r="T140" s="4">
        <v>66</v>
      </c>
      <c r="U140" s="4">
        <v>22</v>
      </c>
      <c r="V140" s="4">
        <v>15</v>
      </c>
      <c r="W140" s="4">
        <v>947</v>
      </c>
      <c r="Y140" s="41">
        <v>4</v>
      </c>
      <c r="Z140" s="4">
        <v>844</v>
      </c>
      <c r="AA140" s="4">
        <v>66</v>
      </c>
      <c r="AB140" s="4">
        <v>22</v>
      </c>
      <c r="AC140" s="4">
        <v>15</v>
      </c>
      <c r="AD140" s="4">
        <v>544</v>
      </c>
      <c r="AE140" s="4">
        <v>1491</v>
      </c>
    </row>
    <row r="141" spans="1:31" hidden="1" x14ac:dyDescent="0.25">
      <c r="A141"/>
      <c r="K141" s="54">
        <v>5</v>
      </c>
      <c r="L141" s="53">
        <v>1695</v>
      </c>
      <c r="M141" s="53">
        <v>118</v>
      </c>
      <c r="N141" s="53">
        <v>53</v>
      </c>
      <c r="O141" s="53">
        <v>38</v>
      </c>
      <c r="P141" s="53">
        <v>1904</v>
      </c>
      <c r="R141" s="41">
        <v>5</v>
      </c>
      <c r="S141" s="4">
        <v>1695</v>
      </c>
      <c r="T141" s="4">
        <v>118</v>
      </c>
      <c r="U141" s="4">
        <v>53</v>
      </c>
      <c r="V141" s="4">
        <v>38</v>
      </c>
      <c r="W141" s="4">
        <v>1904</v>
      </c>
      <c r="Y141" s="41">
        <v>5</v>
      </c>
      <c r="Z141" s="4">
        <v>1695</v>
      </c>
      <c r="AA141" s="4">
        <v>118</v>
      </c>
      <c r="AB141" s="4">
        <v>53</v>
      </c>
      <c r="AC141" s="4">
        <v>38</v>
      </c>
      <c r="AD141" s="4">
        <v>1075</v>
      </c>
      <c r="AE141" s="4">
        <v>2979</v>
      </c>
    </row>
    <row r="142" spans="1:31" hidden="1" x14ac:dyDescent="0.25">
      <c r="A142"/>
      <c r="K142" s="52" t="s">
        <v>56</v>
      </c>
      <c r="L142" s="53">
        <v>4546</v>
      </c>
      <c r="M142" s="53">
        <v>393</v>
      </c>
      <c r="N142" s="53">
        <v>168</v>
      </c>
      <c r="O142" s="53">
        <v>103</v>
      </c>
      <c r="P142" s="53">
        <v>5210</v>
      </c>
      <c r="R142" s="37" t="s">
        <v>56</v>
      </c>
      <c r="S142" s="4">
        <v>4546</v>
      </c>
      <c r="T142" s="4">
        <v>393</v>
      </c>
      <c r="U142" s="4">
        <v>168</v>
      </c>
      <c r="V142" s="4">
        <v>103</v>
      </c>
      <c r="W142" s="4">
        <v>5210</v>
      </c>
      <c r="Y142" s="37" t="s">
        <v>56</v>
      </c>
      <c r="Z142" s="4">
        <v>4546</v>
      </c>
      <c r="AA142" s="4">
        <v>393</v>
      </c>
      <c r="AB142" s="4">
        <v>168</v>
      </c>
      <c r="AC142" s="4">
        <v>103</v>
      </c>
      <c r="AD142" s="4">
        <v>2858</v>
      </c>
      <c r="AE142" s="4">
        <v>8068</v>
      </c>
    </row>
    <row r="143" spans="1:31" hidden="1" x14ac:dyDescent="0.25">
      <c r="A143"/>
      <c r="K143" s="54">
        <v>1</v>
      </c>
      <c r="L143" s="53">
        <v>924</v>
      </c>
      <c r="M143" s="53">
        <v>66</v>
      </c>
      <c r="N143" s="53">
        <v>34</v>
      </c>
      <c r="O143" s="53">
        <v>17</v>
      </c>
      <c r="P143" s="53">
        <v>1041</v>
      </c>
      <c r="R143" s="41">
        <v>1</v>
      </c>
      <c r="S143" s="4">
        <v>924</v>
      </c>
      <c r="T143" s="4">
        <v>66</v>
      </c>
      <c r="U143" s="4">
        <v>34</v>
      </c>
      <c r="V143" s="4">
        <v>17</v>
      </c>
      <c r="W143" s="4">
        <v>1041</v>
      </c>
      <c r="Y143" s="41">
        <v>1</v>
      </c>
      <c r="Z143" s="4">
        <v>924</v>
      </c>
      <c r="AA143" s="4">
        <v>66</v>
      </c>
      <c r="AB143" s="4">
        <v>34</v>
      </c>
      <c r="AC143" s="4">
        <v>17</v>
      </c>
      <c r="AD143" s="4">
        <v>553</v>
      </c>
      <c r="AE143" s="4">
        <v>1594</v>
      </c>
    </row>
    <row r="144" spans="1:31" hidden="1" x14ac:dyDescent="0.25">
      <c r="A144"/>
      <c r="K144" s="54">
        <v>2</v>
      </c>
      <c r="L144" s="53">
        <v>1183</v>
      </c>
      <c r="M144" s="53">
        <v>90</v>
      </c>
      <c r="N144" s="53">
        <v>41</v>
      </c>
      <c r="O144" s="53">
        <v>25</v>
      </c>
      <c r="P144" s="53">
        <v>1339</v>
      </c>
      <c r="R144" s="41">
        <v>2</v>
      </c>
      <c r="S144" s="4">
        <v>1183</v>
      </c>
      <c r="T144" s="4">
        <v>90</v>
      </c>
      <c r="U144" s="4">
        <v>41</v>
      </c>
      <c r="V144" s="4">
        <v>25</v>
      </c>
      <c r="W144" s="4">
        <v>1339</v>
      </c>
      <c r="Y144" s="41">
        <v>2</v>
      </c>
      <c r="Z144" s="4">
        <v>1183</v>
      </c>
      <c r="AA144" s="4">
        <v>90</v>
      </c>
      <c r="AB144" s="4">
        <v>41</v>
      </c>
      <c r="AC144" s="4">
        <v>25</v>
      </c>
      <c r="AD144" s="4">
        <v>767</v>
      </c>
      <c r="AE144" s="4">
        <v>2106</v>
      </c>
    </row>
    <row r="145" spans="1:31" hidden="1" x14ac:dyDescent="0.25">
      <c r="A145"/>
      <c r="K145" s="54">
        <v>3</v>
      </c>
      <c r="L145" s="53">
        <v>1155</v>
      </c>
      <c r="M145" s="53">
        <v>88</v>
      </c>
      <c r="N145" s="53">
        <v>42</v>
      </c>
      <c r="O145" s="53">
        <v>22</v>
      </c>
      <c r="P145" s="53">
        <v>1307</v>
      </c>
      <c r="R145" s="41">
        <v>3</v>
      </c>
      <c r="S145" s="4">
        <v>1155</v>
      </c>
      <c r="T145" s="4">
        <v>88</v>
      </c>
      <c r="U145" s="4">
        <v>42</v>
      </c>
      <c r="V145" s="4">
        <v>22</v>
      </c>
      <c r="W145" s="4">
        <v>1307</v>
      </c>
      <c r="Y145" s="41">
        <v>3</v>
      </c>
      <c r="Z145" s="4">
        <v>1155</v>
      </c>
      <c r="AA145" s="4">
        <v>88</v>
      </c>
      <c r="AB145" s="4">
        <v>42</v>
      </c>
      <c r="AC145" s="4">
        <v>22</v>
      </c>
      <c r="AD145" s="4">
        <v>713</v>
      </c>
      <c r="AE145" s="4">
        <v>2020</v>
      </c>
    </row>
    <row r="146" spans="1:31" hidden="1" x14ac:dyDescent="0.25">
      <c r="A146"/>
      <c r="K146" s="54">
        <v>4</v>
      </c>
      <c r="L146" s="53">
        <v>833</v>
      </c>
      <c r="M146" s="53">
        <v>96</v>
      </c>
      <c r="N146" s="53">
        <v>35</v>
      </c>
      <c r="O146" s="53">
        <v>27</v>
      </c>
      <c r="P146" s="53">
        <v>991</v>
      </c>
      <c r="R146" s="41">
        <v>4</v>
      </c>
      <c r="S146" s="4">
        <v>833</v>
      </c>
      <c r="T146" s="4">
        <v>96</v>
      </c>
      <c r="U146" s="4">
        <v>35</v>
      </c>
      <c r="V146" s="4">
        <v>27</v>
      </c>
      <c r="W146" s="4">
        <v>991</v>
      </c>
      <c r="Y146" s="41">
        <v>4</v>
      </c>
      <c r="Z146" s="4">
        <v>833</v>
      </c>
      <c r="AA146" s="4">
        <v>96</v>
      </c>
      <c r="AB146" s="4">
        <v>35</v>
      </c>
      <c r="AC146" s="4">
        <v>27</v>
      </c>
      <c r="AD146" s="4">
        <v>544</v>
      </c>
      <c r="AE146" s="4">
        <v>1535</v>
      </c>
    </row>
    <row r="147" spans="1:31" hidden="1" x14ac:dyDescent="0.25">
      <c r="A147"/>
      <c r="K147" s="54">
        <v>5</v>
      </c>
      <c r="L147" s="53">
        <v>451</v>
      </c>
      <c r="M147" s="53">
        <v>53</v>
      </c>
      <c r="N147" s="53">
        <v>16</v>
      </c>
      <c r="O147" s="53">
        <v>12</v>
      </c>
      <c r="P147" s="53">
        <v>532</v>
      </c>
      <c r="R147" s="41">
        <v>5</v>
      </c>
      <c r="S147" s="4">
        <v>451</v>
      </c>
      <c r="T147" s="4">
        <v>53</v>
      </c>
      <c r="U147" s="4">
        <v>16</v>
      </c>
      <c r="V147" s="4">
        <v>12</v>
      </c>
      <c r="W147" s="4">
        <v>532</v>
      </c>
      <c r="Y147" s="41">
        <v>5</v>
      </c>
      <c r="Z147" s="4">
        <v>451</v>
      </c>
      <c r="AA147" s="4">
        <v>53</v>
      </c>
      <c r="AB147" s="4">
        <v>16</v>
      </c>
      <c r="AC147" s="4">
        <v>12</v>
      </c>
      <c r="AD147" s="4">
        <v>281</v>
      </c>
      <c r="AE147" s="4">
        <v>813</v>
      </c>
    </row>
    <row r="148" spans="1:31" hidden="1" x14ac:dyDescent="0.25">
      <c r="A148"/>
      <c r="K148" s="52" t="s">
        <v>80</v>
      </c>
      <c r="L148" s="53">
        <v>2756</v>
      </c>
      <c r="M148" s="53">
        <v>257</v>
      </c>
      <c r="N148" s="53">
        <v>99</v>
      </c>
      <c r="O148" s="53">
        <v>105</v>
      </c>
      <c r="P148" s="53">
        <v>3217</v>
      </c>
      <c r="R148" s="37" t="s">
        <v>80</v>
      </c>
      <c r="S148" s="4">
        <v>2756</v>
      </c>
      <c r="T148" s="4">
        <v>257</v>
      </c>
      <c r="U148" s="4">
        <v>99</v>
      </c>
      <c r="V148" s="4">
        <v>105</v>
      </c>
      <c r="W148" s="4">
        <v>3217</v>
      </c>
      <c r="Y148" s="37" t="s">
        <v>80</v>
      </c>
      <c r="Z148" s="4">
        <v>2756</v>
      </c>
      <c r="AA148" s="4">
        <v>257</v>
      </c>
      <c r="AB148" s="4">
        <v>99</v>
      </c>
      <c r="AC148" s="4">
        <v>105</v>
      </c>
      <c r="AD148" s="4">
        <v>1643</v>
      </c>
      <c r="AE148" s="4">
        <v>4860</v>
      </c>
    </row>
    <row r="149" spans="1:31" hidden="1" x14ac:dyDescent="0.25">
      <c r="A149"/>
      <c r="K149" s="54">
        <v>1</v>
      </c>
      <c r="L149" s="53">
        <v>16</v>
      </c>
      <c r="M149" s="53">
        <v>0</v>
      </c>
      <c r="N149" s="53">
        <v>0</v>
      </c>
      <c r="O149" s="53">
        <v>0</v>
      </c>
      <c r="P149" s="53">
        <v>16</v>
      </c>
      <c r="R149" s="41">
        <v>1</v>
      </c>
      <c r="S149" s="4">
        <v>16</v>
      </c>
      <c r="T149" s="4">
        <v>0</v>
      </c>
      <c r="U149" s="4">
        <v>0</v>
      </c>
      <c r="V149" s="4">
        <v>0</v>
      </c>
      <c r="W149" s="4">
        <v>16</v>
      </c>
      <c r="Y149" s="41">
        <v>1</v>
      </c>
      <c r="Z149" s="4">
        <v>16</v>
      </c>
      <c r="AA149" s="4">
        <v>0</v>
      </c>
      <c r="AB149" s="4">
        <v>0</v>
      </c>
      <c r="AC149" s="4">
        <v>0</v>
      </c>
      <c r="AD149" s="4">
        <v>7</v>
      </c>
      <c r="AE149" s="4">
        <v>23</v>
      </c>
    </row>
    <row r="150" spans="1:31" hidden="1" x14ac:dyDescent="0.25">
      <c r="A150"/>
      <c r="K150" s="54">
        <v>2</v>
      </c>
      <c r="L150" s="53">
        <v>10</v>
      </c>
      <c r="M150" s="53">
        <v>0</v>
      </c>
      <c r="N150" s="53">
        <v>0</v>
      </c>
      <c r="O150" s="53">
        <v>0</v>
      </c>
      <c r="P150" s="53">
        <v>10</v>
      </c>
      <c r="R150" s="41">
        <v>2</v>
      </c>
      <c r="S150" s="4">
        <v>10</v>
      </c>
      <c r="T150" s="4">
        <v>0</v>
      </c>
      <c r="U150" s="4">
        <v>0</v>
      </c>
      <c r="V150" s="4">
        <v>0</v>
      </c>
      <c r="W150" s="4">
        <v>10</v>
      </c>
      <c r="Y150" s="41">
        <v>2</v>
      </c>
      <c r="Z150" s="4">
        <v>10</v>
      </c>
      <c r="AA150" s="4">
        <v>0</v>
      </c>
      <c r="AB150" s="4">
        <v>0</v>
      </c>
      <c r="AC150" s="4">
        <v>0</v>
      </c>
      <c r="AD150" s="4">
        <v>0</v>
      </c>
      <c r="AE150" s="4">
        <v>10</v>
      </c>
    </row>
    <row r="151" spans="1:31" hidden="1" x14ac:dyDescent="0.25">
      <c r="A151"/>
      <c r="K151" s="54">
        <v>3</v>
      </c>
      <c r="L151" s="53">
        <v>45</v>
      </c>
      <c r="M151" s="53">
        <v>5</v>
      </c>
      <c r="N151" s="53">
        <v>0</v>
      </c>
      <c r="O151" s="53">
        <v>0</v>
      </c>
      <c r="P151" s="53">
        <v>50</v>
      </c>
      <c r="R151" s="41">
        <v>3</v>
      </c>
      <c r="S151" s="4">
        <v>45</v>
      </c>
      <c r="T151" s="4">
        <v>5</v>
      </c>
      <c r="U151" s="4">
        <v>0</v>
      </c>
      <c r="V151" s="4">
        <v>0</v>
      </c>
      <c r="W151" s="4">
        <v>50</v>
      </c>
      <c r="Y151" s="41">
        <v>3</v>
      </c>
      <c r="Z151" s="4">
        <v>45</v>
      </c>
      <c r="AA151" s="4">
        <v>5</v>
      </c>
      <c r="AB151" s="4">
        <v>0</v>
      </c>
      <c r="AC151" s="4">
        <v>0</v>
      </c>
      <c r="AD151" s="4">
        <v>26</v>
      </c>
      <c r="AE151" s="4">
        <v>76</v>
      </c>
    </row>
    <row r="152" spans="1:31" hidden="1" x14ac:dyDescent="0.25">
      <c r="A152"/>
      <c r="K152" s="54">
        <v>4</v>
      </c>
      <c r="L152" s="53">
        <v>932</v>
      </c>
      <c r="M152" s="53">
        <v>85</v>
      </c>
      <c r="N152" s="53">
        <v>25</v>
      </c>
      <c r="O152" s="53">
        <v>25</v>
      </c>
      <c r="P152" s="53">
        <v>1067</v>
      </c>
      <c r="R152" s="41">
        <v>4</v>
      </c>
      <c r="S152" s="4">
        <v>932</v>
      </c>
      <c r="T152" s="4">
        <v>85</v>
      </c>
      <c r="U152" s="4">
        <v>25</v>
      </c>
      <c r="V152" s="4">
        <v>25</v>
      </c>
      <c r="W152" s="4">
        <v>1067</v>
      </c>
      <c r="Y152" s="41">
        <v>4</v>
      </c>
      <c r="Z152" s="4">
        <v>932</v>
      </c>
      <c r="AA152" s="4">
        <v>85</v>
      </c>
      <c r="AB152" s="4">
        <v>25</v>
      </c>
      <c r="AC152" s="4">
        <v>25</v>
      </c>
      <c r="AD152" s="4">
        <v>593</v>
      </c>
      <c r="AE152" s="4">
        <v>1660</v>
      </c>
    </row>
    <row r="153" spans="1:31" hidden="1" x14ac:dyDescent="0.25">
      <c r="A153"/>
      <c r="K153" s="54">
        <v>5</v>
      </c>
      <c r="L153" s="53">
        <v>1753</v>
      </c>
      <c r="M153" s="53">
        <v>167</v>
      </c>
      <c r="N153" s="53">
        <v>74</v>
      </c>
      <c r="O153" s="53">
        <v>80</v>
      </c>
      <c r="P153" s="53">
        <v>2074</v>
      </c>
      <c r="R153" s="41">
        <v>5</v>
      </c>
      <c r="S153" s="4">
        <v>1753</v>
      </c>
      <c r="T153" s="4">
        <v>167</v>
      </c>
      <c r="U153" s="4">
        <v>74</v>
      </c>
      <c r="V153" s="4">
        <v>80</v>
      </c>
      <c r="W153" s="4">
        <v>2074</v>
      </c>
      <c r="Y153" s="41">
        <v>5</v>
      </c>
      <c r="Z153" s="4">
        <v>1753</v>
      </c>
      <c r="AA153" s="4">
        <v>167</v>
      </c>
      <c r="AB153" s="4">
        <v>74</v>
      </c>
      <c r="AC153" s="4">
        <v>80</v>
      </c>
      <c r="AD153" s="4">
        <v>1017</v>
      </c>
      <c r="AE153" s="4">
        <v>3091</v>
      </c>
    </row>
    <row r="154" spans="1:31" hidden="1" x14ac:dyDescent="0.25">
      <c r="A154"/>
      <c r="K154" s="52" t="s">
        <v>83</v>
      </c>
      <c r="L154" s="53">
        <v>3674</v>
      </c>
      <c r="M154" s="53">
        <v>350</v>
      </c>
      <c r="N154" s="53">
        <v>155</v>
      </c>
      <c r="O154" s="53">
        <v>98</v>
      </c>
      <c r="P154" s="53">
        <v>4277</v>
      </c>
      <c r="R154" s="37" t="s">
        <v>83</v>
      </c>
      <c r="S154" s="4">
        <v>3674</v>
      </c>
      <c r="T154" s="4">
        <v>350</v>
      </c>
      <c r="U154" s="4">
        <v>155</v>
      </c>
      <c r="V154" s="4">
        <v>98</v>
      </c>
      <c r="W154" s="4">
        <v>4277</v>
      </c>
      <c r="Y154" s="37" t="s">
        <v>83</v>
      </c>
      <c r="Z154" s="4">
        <v>3674</v>
      </c>
      <c r="AA154" s="4">
        <v>350</v>
      </c>
      <c r="AB154" s="4">
        <v>155</v>
      </c>
      <c r="AC154" s="4">
        <v>98</v>
      </c>
      <c r="AD154" s="4">
        <v>2327</v>
      </c>
      <c r="AE154" s="4">
        <v>6604</v>
      </c>
    </row>
    <row r="155" spans="1:31" hidden="1" x14ac:dyDescent="0.25">
      <c r="A155"/>
      <c r="K155" s="54">
        <v>1</v>
      </c>
      <c r="L155" s="53">
        <v>369</v>
      </c>
      <c r="M155" s="53">
        <v>31</v>
      </c>
      <c r="N155" s="53">
        <v>13</v>
      </c>
      <c r="O155" s="53">
        <v>6</v>
      </c>
      <c r="P155" s="53">
        <v>419</v>
      </c>
      <c r="R155" s="41">
        <v>1</v>
      </c>
      <c r="S155" s="4">
        <v>369</v>
      </c>
      <c r="T155" s="4">
        <v>31</v>
      </c>
      <c r="U155" s="4">
        <v>13</v>
      </c>
      <c r="V155" s="4">
        <v>6</v>
      </c>
      <c r="W155" s="4">
        <v>419</v>
      </c>
      <c r="Y155" s="41">
        <v>1</v>
      </c>
      <c r="Z155" s="4">
        <v>369</v>
      </c>
      <c r="AA155" s="4">
        <v>31</v>
      </c>
      <c r="AB155" s="4">
        <v>13</v>
      </c>
      <c r="AC155" s="4">
        <v>6</v>
      </c>
      <c r="AD155" s="4">
        <v>219</v>
      </c>
      <c r="AE155" s="4">
        <v>638</v>
      </c>
    </row>
    <row r="156" spans="1:31" hidden="1" x14ac:dyDescent="0.25">
      <c r="A156"/>
      <c r="K156" s="54">
        <v>2</v>
      </c>
      <c r="L156" s="53">
        <v>624</v>
      </c>
      <c r="M156" s="53">
        <v>56</v>
      </c>
      <c r="N156" s="53">
        <v>28</v>
      </c>
      <c r="O156" s="53">
        <v>15</v>
      </c>
      <c r="P156" s="53">
        <v>723</v>
      </c>
      <c r="R156" s="41">
        <v>2</v>
      </c>
      <c r="S156" s="4">
        <v>624</v>
      </c>
      <c r="T156" s="4">
        <v>56</v>
      </c>
      <c r="U156" s="4">
        <v>28</v>
      </c>
      <c r="V156" s="4">
        <v>15</v>
      </c>
      <c r="W156" s="4">
        <v>723</v>
      </c>
      <c r="Y156" s="41">
        <v>2</v>
      </c>
      <c r="Z156" s="4">
        <v>624</v>
      </c>
      <c r="AA156" s="4">
        <v>56</v>
      </c>
      <c r="AB156" s="4">
        <v>28</v>
      </c>
      <c r="AC156" s="4">
        <v>15</v>
      </c>
      <c r="AD156" s="4">
        <v>388</v>
      </c>
      <c r="AE156" s="4">
        <v>1111</v>
      </c>
    </row>
    <row r="157" spans="1:31" hidden="1" x14ac:dyDescent="0.25">
      <c r="A157"/>
      <c r="K157" s="54">
        <v>3</v>
      </c>
      <c r="L157" s="53">
        <v>795</v>
      </c>
      <c r="M157" s="53">
        <v>81</v>
      </c>
      <c r="N157" s="53">
        <v>36</v>
      </c>
      <c r="O157" s="53">
        <v>19</v>
      </c>
      <c r="P157" s="53">
        <v>931</v>
      </c>
      <c r="R157" s="41">
        <v>3</v>
      </c>
      <c r="S157" s="4">
        <v>795</v>
      </c>
      <c r="T157" s="4">
        <v>81</v>
      </c>
      <c r="U157" s="4">
        <v>36</v>
      </c>
      <c r="V157" s="4">
        <v>19</v>
      </c>
      <c r="W157" s="4">
        <v>931</v>
      </c>
      <c r="Y157" s="41">
        <v>3</v>
      </c>
      <c r="Z157" s="4">
        <v>795</v>
      </c>
      <c r="AA157" s="4">
        <v>81</v>
      </c>
      <c r="AB157" s="4">
        <v>36</v>
      </c>
      <c r="AC157" s="4">
        <v>19</v>
      </c>
      <c r="AD157" s="4">
        <v>477</v>
      </c>
      <c r="AE157" s="4">
        <v>1408</v>
      </c>
    </row>
    <row r="158" spans="1:31" hidden="1" x14ac:dyDescent="0.25">
      <c r="A158"/>
      <c r="K158" s="54">
        <v>4</v>
      </c>
      <c r="L158" s="53">
        <v>1380</v>
      </c>
      <c r="M158" s="53">
        <v>135</v>
      </c>
      <c r="N158" s="53">
        <v>57</v>
      </c>
      <c r="O158" s="53">
        <v>40</v>
      </c>
      <c r="P158" s="53">
        <v>1612</v>
      </c>
      <c r="R158" s="41">
        <v>4</v>
      </c>
      <c r="S158" s="4">
        <v>1380</v>
      </c>
      <c r="T158" s="4">
        <v>135</v>
      </c>
      <c r="U158" s="4">
        <v>57</v>
      </c>
      <c r="V158" s="4">
        <v>40</v>
      </c>
      <c r="W158" s="4">
        <v>1612</v>
      </c>
      <c r="Y158" s="41">
        <v>4</v>
      </c>
      <c r="Z158" s="4">
        <v>1380</v>
      </c>
      <c r="AA158" s="4">
        <v>135</v>
      </c>
      <c r="AB158" s="4">
        <v>57</v>
      </c>
      <c r="AC158" s="4">
        <v>40</v>
      </c>
      <c r="AD158" s="4">
        <v>935</v>
      </c>
      <c r="AE158" s="4">
        <v>2547</v>
      </c>
    </row>
    <row r="159" spans="1:31" hidden="1" x14ac:dyDescent="0.25">
      <c r="A159"/>
      <c r="K159" s="54">
        <v>5</v>
      </c>
      <c r="L159" s="53">
        <v>506</v>
      </c>
      <c r="M159" s="53">
        <v>47</v>
      </c>
      <c r="N159" s="53">
        <v>21</v>
      </c>
      <c r="O159" s="53">
        <v>18</v>
      </c>
      <c r="P159" s="53">
        <v>592</v>
      </c>
      <c r="R159" s="41">
        <v>5</v>
      </c>
      <c r="S159" s="4">
        <v>506</v>
      </c>
      <c r="T159" s="4">
        <v>47</v>
      </c>
      <c r="U159" s="4">
        <v>21</v>
      </c>
      <c r="V159" s="4">
        <v>18</v>
      </c>
      <c r="W159" s="4">
        <v>592</v>
      </c>
      <c r="Y159" s="41">
        <v>5</v>
      </c>
      <c r="Z159" s="4">
        <v>506</v>
      </c>
      <c r="AA159" s="4">
        <v>47</v>
      </c>
      <c r="AB159" s="4">
        <v>21</v>
      </c>
      <c r="AC159" s="4">
        <v>18</v>
      </c>
      <c r="AD159" s="4">
        <v>308</v>
      </c>
      <c r="AE159" s="4">
        <v>900</v>
      </c>
    </row>
    <row r="160" spans="1:31" hidden="1" x14ac:dyDescent="0.25">
      <c r="A160"/>
      <c r="K160" s="52" t="s">
        <v>95</v>
      </c>
      <c r="L160" s="53">
        <v>2135</v>
      </c>
      <c r="M160" s="53">
        <v>150</v>
      </c>
      <c r="N160" s="53">
        <v>88</v>
      </c>
      <c r="O160" s="53">
        <v>72</v>
      </c>
      <c r="P160" s="53">
        <v>2445</v>
      </c>
      <c r="R160" s="37" t="s">
        <v>95</v>
      </c>
      <c r="S160" s="4">
        <v>2135</v>
      </c>
      <c r="T160" s="4">
        <v>150</v>
      </c>
      <c r="U160" s="4">
        <v>88</v>
      </c>
      <c r="V160" s="4">
        <v>72</v>
      </c>
      <c r="W160" s="4">
        <v>2445</v>
      </c>
      <c r="Y160" s="37" t="s">
        <v>95</v>
      </c>
      <c r="Z160" s="4">
        <v>2135</v>
      </c>
      <c r="AA160" s="4">
        <v>150</v>
      </c>
      <c r="AB160" s="4">
        <v>88</v>
      </c>
      <c r="AC160" s="4">
        <v>72</v>
      </c>
      <c r="AD160" s="4">
        <v>1260</v>
      </c>
      <c r="AE160" s="4">
        <v>3705</v>
      </c>
    </row>
    <row r="161" spans="1:31" hidden="1" x14ac:dyDescent="0.25">
      <c r="A161"/>
      <c r="K161" s="54">
        <v>1</v>
      </c>
      <c r="L161" s="53">
        <v>39</v>
      </c>
      <c r="M161" s="53">
        <v>0</v>
      </c>
      <c r="N161" s="53">
        <v>0</v>
      </c>
      <c r="O161" s="53">
        <v>0</v>
      </c>
      <c r="P161" s="53">
        <v>39</v>
      </c>
      <c r="R161" s="41">
        <v>1</v>
      </c>
      <c r="S161" s="4">
        <v>39</v>
      </c>
      <c r="T161" s="4">
        <v>0</v>
      </c>
      <c r="U161" s="4">
        <v>0</v>
      </c>
      <c r="V161" s="4">
        <v>0</v>
      </c>
      <c r="W161" s="4">
        <v>39</v>
      </c>
      <c r="Y161" s="41">
        <v>1</v>
      </c>
      <c r="Z161" s="4">
        <v>39</v>
      </c>
      <c r="AA161" s="4">
        <v>0</v>
      </c>
      <c r="AB161" s="4">
        <v>0</v>
      </c>
      <c r="AC161" s="4">
        <v>0</v>
      </c>
      <c r="AD161" s="4">
        <v>19</v>
      </c>
      <c r="AE161" s="4">
        <v>58</v>
      </c>
    </row>
    <row r="162" spans="1:31" hidden="1" x14ac:dyDescent="0.25">
      <c r="A162"/>
      <c r="K162" s="54">
        <v>2</v>
      </c>
      <c r="L162" s="53">
        <v>136</v>
      </c>
      <c r="M162" s="53">
        <v>5</v>
      </c>
      <c r="N162" s="53">
        <v>5</v>
      </c>
      <c r="O162" s="53">
        <v>0</v>
      </c>
      <c r="P162" s="53">
        <v>146</v>
      </c>
      <c r="R162" s="41">
        <v>2</v>
      </c>
      <c r="S162" s="4">
        <v>136</v>
      </c>
      <c r="T162" s="4">
        <v>5</v>
      </c>
      <c r="U162" s="4">
        <v>5</v>
      </c>
      <c r="V162" s="4">
        <v>0</v>
      </c>
      <c r="W162" s="4">
        <v>146</v>
      </c>
      <c r="Y162" s="41">
        <v>2</v>
      </c>
      <c r="Z162" s="4">
        <v>136</v>
      </c>
      <c r="AA162" s="4">
        <v>5</v>
      </c>
      <c r="AB162" s="4">
        <v>5</v>
      </c>
      <c r="AC162" s="4">
        <v>0</v>
      </c>
      <c r="AD162" s="4">
        <v>77</v>
      </c>
      <c r="AE162" s="4">
        <v>223</v>
      </c>
    </row>
    <row r="163" spans="1:31" hidden="1" x14ac:dyDescent="0.25">
      <c r="A163"/>
      <c r="K163" s="54">
        <v>3</v>
      </c>
      <c r="L163" s="53">
        <v>101</v>
      </c>
      <c r="M163" s="53">
        <v>10</v>
      </c>
      <c r="N163" s="53">
        <v>0</v>
      </c>
      <c r="O163" s="53">
        <v>0</v>
      </c>
      <c r="P163" s="53">
        <v>111</v>
      </c>
      <c r="R163" s="41">
        <v>3</v>
      </c>
      <c r="S163" s="4">
        <v>101</v>
      </c>
      <c r="T163" s="4">
        <v>10</v>
      </c>
      <c r="U163" s="4">
        <v>0</v>
      </c>
      <c r="V163" s="4">
        <v>0</v>
      </c>
      <c r="W163" s="4">
        <v>111</v>
      </c>
      <c r="Y163" s="41">
        <v>3</v>
      </c>
      <c r="Z163" s="4">
        <v>101</v>
      </c>
      <c r="AA163" s="4">
        <v>10</v>
      </c>
      <c r="AB163" s="4">
        <v>0</v>
      </c>
      <c r="AC163" s="4">
        <v>0</v>
      </c>
      <c r="AD163" s="4">
        <v>50</v>
      </c>
      <c r="AE163" s="4">
        <v>161</v>
      </c>
    </row>
    <row r="164" spans="1:31" hidden="1" x14ac:dyDescent="0.25">
      <c r="A164"/>
      <c r="K164" s="54">
        <v>4</v>
      </c>
      <c r="L164" s="53">
        <v>444</v>
      </c>
      <c r="M164" s="53">
        <v>33</v>
      </c>
      <c r="N164" s="53">
        <v>22</v>
      </c>
      <c r="O164" s="53">
        <v>10</v>
      </c>
      <c r="P164" s="53">
        <v>509</v>
      </c>
      <c r="R164" s="41">
        <v>4</v>
      </c>
      <c r="S164" s="4">
        <v>444</v>
      </c>
      <c r="T164" s="4">
        <v>33</v>
      </c>
      <c r="U164" s="4">
        <v>22</v>
      </c>
      <c r="V164" s="4">
        <v>10</v>
      </c>
      <c r="W164" s="4">
        <v>509</v>
      </c>
      <c r="Y164" s="41">
        <v>4</v>
      </c>
      <c r="Z164" s="4">
        <v>444</v>
      </c>
      <c r="AA164" s="4">
        <v>33</v>
      </c>
      <c r="AB164" s="4">
        <v>22</v>
      </c>
      <c r="AC164" s="4">
        <v>10</v>
      </c>
      <c r="AD164" s="4">
        <v>296</v>
      </c>
      <c r="AE164" s="4">
        <v>805</v>
      </c>
    </row>
    <row r="165" spans="1:31" hidden="1" x14ac:dyDescent="0.25">
      <c r="A165"/>
      <c r="K165" s="54">
        <v>5</v>
      </c>
      <c r="L165" s="53">
        <v>1415</v>
      </c>
      <c r="M165" s="53">
        <v>102</v>
      </c>
      <c r="N165" s="53">
        <v>61</v>
      </c>
      <c r="O165" s="53">
        <v>62</v>
      </c>
      <c r="P165" s="53">
        <v>1640</v>
      </c>
      <c r="R165" s="41">
        <v>5</v>
      </c>
      <c r="S165" s="4">
        <v>1415</v>
      </c>
      <c r="T165" s="4">
        <v>102</v>
      </c>
      <c r="U165" s="4">
        <v>61</v>
      </c>
      <c r="V165" s="4">
        <v>62</v>
      </c>
      <c r="W165" s="4">
        <v>1640</v>
      </c>
      <c r="Y165" s="41">
        <v>5</v>
      </c>
      <c r="Z165" s="4">
        <v>1415</v>
      </c>
      <c r="AA165" s="4">
        <v>102</v>
      </c>
      <c r="AB165" s="4">
        <v>61</v>
      </c>
      <c r="AC165" s="4">
        <v>62</v>
      </c>
      <c r="AD165" s="4">
        <v>818</v>
      </c>
      <c r="AE165" s="4">
        <v>2458</v>
      </c>
    </row>
    <row r="166" spans="1:31" hidden="1" x14ac:dyDescent="0.25">
      <c r="A166"/>
      <c r="K166" s="52" t="s">
        <v>98</v>
      </c>
      <c r="L166" s="53">
        <v>3387</v>
      </c>
      <c r="M166" s="53">
        <v>303</v>
      </c>
      <c r="N166" s="53">
        <v>121</v>
      </c>
      <c r="O166" s="53">
        <v>78</v>
      </c>
      <c r="P166" s="53">
        <v>3889</v>
      </c>
      <c r="R166" s="37" t="s">
        <v>98</v>
      </c>
      <c r="S166" s="4">
        <v>3387</v>
      </c>
      <c r="T166" s="4">
        <v>303</v>
      </c>
      <c r="U166" s="4">
        <v>121</v>
      </c>
      <c r="V166" s="4">
        <v>78</v>
      </c>
      <c r="W166" s="4">
        <v>3889</v>
      </c>
      <c r="Y166" s="37" t="s">
        <v>98</v>
      </c>
      <c r="Z166" s="4">
        <v>3387</v>
      </c>
      <c r="AA166" s="4">
        <v>303</v>
      </c>
      <c r="AB166" s="4">
        <v>121</v>
      </c>
      <c r="AC166" s="4">
        <v>78</v>
      </c>
      <c r="AD166" s="4">
        <v>1745</v>
      </c>
      <c r="AE166" s="4">
        <v>5634</v>
      </c>
    </row>
    <row r="167" spans="1:31" hidden="1" x14ac:dyDescent="0.25">
      <c r="A167"/>
      <c r="K167" s="54">
        <v>1</v>
      </c>
      <c r="L167" s="53">
        <v>27</v>
      </c>
      <c r="M167" s="53">
        <v>0</v>
      </c>
      <c r="N167" s="53">
        <v>5</v>
      </c>
      <c r="O167" s="53">
        <v>0</v>
      </c>
      <c r="P167" s="53">
        <v>32</v>
      </c>
      <c r="R167" s="41">
        <v>1</v>
      </c>
      <c r="S167" s="4">
        <v>27</v>
      </c>
      <c r="T167" s="4">
        <v>0</v>
      </c>
      <c r="U167" s="4">
        <v>5</v>
      </c>
      <c r="V167" s="4">
        <v>0</v>
      </c>
      <c r="W167" s="4">
        <v>32</v>
      </c>
      <c r="Y167" s="41">
        <v>1</v>
      </c>
      <c r="Z167" s="4">
        <v>27</v>
      </c>
      <c r="AA167" s="4">
        <v>0</v>
      </c>
      <c r="AB167" s="4">
        <v>5</v>
      </c>
      <c r="AC167" s="4">
        <v>0</v>
      </c>
      <c r="AD167" s="4">
        <v>12</v>
      </c>
      <c r="AE167" s="4">
        <v>44</v>
      </c>
    </row>
    <row r="168" spans="1:31" hidden="1" x14ac:dyDescent="0.25">
      <c r="A168"/>
      <c r="K168" s="54">
        <v>2</v>
      </c>
      <c r="L168" s="53">
        <v>179</v>
      </c>
      <c r="M168" s="53">
        <v>15</v>
      </c>
      <c r="N168" s="53">
        <v>5</v>
      </c>
      <c r="O168" s="53">
        <v>0</v>
      </c>
      <c r="P168" s="53">
        <v>199</v>
      </c>
      <c r="R168" s="41">
        <v>2</v>
      </c>
      <c r="S168" s="4">
        <v>179</v>
      </c>
      <c r="T168" s="4">
        <v>15</v>
      </c>
      <c r="U168" s="4">
        <v>5</v>
      </c>
      <c r="V168" s="4">
        <v>0</v>
      </c>
      <c r="W168" s="4">
        <v>199</v>
      </c>
      <c r="Y168" s="41">
        <v>2</v>
      </c>
      <c r="Z168" s="4">
        <v>179</v>
      </c>
      <c r="AA168" s="4">
        <v>15</v>
      </c>
      <c r="AB168" s="4">
        <v>5</v>
      </c>
      <c r="AC168" s="4">
        <v>0</v>
      </c>
      <c r="AD168" s="4">
        <v>70</v>
      </c>
      <c r="AE168" s="4">
        <v>269</v>
      </c>
    </row>
    <row r="169" spans="1:31" hidden="1" x14ac:dyDescent="0.25">
      <c r="A169"/>
      <c r="K169" s="54">
        <v>3</v>
      </c>
      <c r="L169" s="53">
        <v>651</v>
      </c>
      <c r="M169" s="53">
        <v>57</v>
      </c>
      <c r="N169" s="53">
        <v>23</v>
      </c>
      <c r="O169" s="53">
        <v>11</v>
      </c>
      <c r="P169" s="53">
        <v>742</v>
      </c>
      <c r="R169" s="41">
        <v>3</v>
      </c>
      <c r="S169" s="4">
        <v>651</v>
      </c>
      <c r="T169" s="4">
        <v>57</v>
      </c>
      <c r="U169" s="4">
        <v>23</v>
      </c>
      <c r="V169" s="4">
        <v>11</v>
      </c>
      <c r="W169" s="4">
        <v>742</v>
      </c>
      <c r="Y169" s="41">
        <v>3</v>
      </c>
      <c r="Z169" s="4">
        <v>651</v>
      </c>
      <c r="AA169" s="4">
        <v>57</v>
      </c>
      <c r="AB169" s="4">
        <v>23</v>
      </c>
      <c r="AC169" s="4">
        <v>11</v>
      </c>
      <c r="AD169" s="4">
        <v>348</v>
      </c>
      <c r="AE169" s="4">
        <v>1090</v>
      </c>
    </row>
    <row r="170" spans="1:31" hidden="1" x14ac:dyDescent="0.25">
      <c r="A170"/>
      <c r="K170" s="54">
        <v>4</v>
      </c>
      <c r="L170" s="53">
        <v>1487</v>
      </c>
      <c r="M170" s="53">
        <v>140</v>
      </c>
      <c r="N170" s="53">
        <v>52</v>
      </c>
      <c r="O170" s="53">
        <v>36</v>
      </c>
      <c r="P170" s="53">
        <v>1715</v>
      </c>
      <c r="R170" s="41">
        <v>4</v>
      </c>
      <c r="S170" s="4">
        <v>1487</v>
      </c>
      <c r="T170" s="4">
        <v>140</v>
      </c>
      <c r="U170" s="4">
        <v>52</v>
      </c>
      <c r="V170" s="4">
        <v>36</v>
      </c>
      <c r="W170" s="4">
        <v>1715</v>
      </c>
      <c r="Y170" s="41">
        <v>4</v>
      </c>
      <c r="Z170" s="4">
        <v>1487</v>
      </c>
      <c r="AA170" s="4">
        <v>140</v>
      </c>
      <c r="AB170" s="4">
        <v>52</v>
      </c>
      <c r="AC170" s="4">
        <v>36</v>
      </c>
      <c r="AD170" s="4">
        <v>825</v>
      </c>
      <c r="AE170" s="4">
        <v>2540</v>
      </c>
    </row>
    <row r="171" spans="1:31" hidden="1" x14ac:dyDescent="0.25">
      <c r="A171"/>
      <c r="K171" s="54">
        <v>5</v>
      </c>
      <c r="L171" s="53">
        <v>1043</v>
      </c>
      <c r="M171" s="53">
        <v>91</v>
      </c>
      <c r="N171" s="53">
        <v>36</v>
      </c>
      <c r="O171" s="53">
        <v>31</v>
      </c>
      <c r="P171" s="53">
        <v>1201</v>
      </c>
      <c r="R171" s="41">
        <v>5</v>
      </c>
      <c r="S171" s="4">
        <v>1043</v>
      </c>
      <c r="T171" s="4">
        <v>91</v>
      </c>
      <c r="U171" s="4">
        <v>36</v>
      </c>
      <c r="V171" s="4">
        <v>31</v>
      </c>
      <c r="W171" s="4">
        <v>1201</v>
      </c>
      <c r="Y171" s="41">
        <v>5</v>
      </c>
      <c r="Z171" s="4">
        <v>1043</v>
      </c>
      <c r="AA171" s="4">
        <v>91</v>
      </c>
      <c r="AB171" s="4">
        <v>36</v>
      </c>
      <c r="AC171" s="4">
        <v>31</v>
      </c>
      <c r="AD171" s="4">
        <v>490</v>
      </c>
      <c r="AE171" s="4">
        <v>1691</v>
      </c>
    </row>
    <row r="172" spans="1:31" hidden="1" x14ac:dyDescent="0.25">
      <c r="A172"/>
    </row>
    <row r="173" spans="1:31" hidden="1" x14ac:dyDescent="0.25">
      <c r="A173"/>
    </row>
    <row r="174" spans="1:31" hidden="1" x14ac:dyDescent="0.25">
      <c r="A174"/>
    </row>
    <row r="175" spans="1:31" hidden="1" x14ac:dyDescent="0.25">
      <c r="A175"/>
    </row>
    <row r="176" spans="1:31" hidden="1" x14ac:dyDescent="0.25">
      <c r="A176"/>
    </row>
    <row r="177" spans="1:1" hidden="1" x14ac:dyDescent="0.25">
      <c r="A177"/>
    </row>
    <row r="178" spans="1:1" hidden="1" x14ac:dyDescent="0.25">
      <c r="A178"/>
    </row>
    <row r="179" spans="1:1" hidden="1" x14ac:dyDescent="0.25">
      <c r="A179"/>
    </row>
    <row r="180" spans="1:1" hidden="1" x14ac:dyDescent="0.25">
      <c r="A180"/>
    </row>
    <row r="181" spans="1:1" hidden="1" x14ac:dyDescent="0.25">
      <c r="A181"/>
    </row>
    <row r="182" spans="1:1" hidden="1" x14ac:dyDescent="0.25">
      <c r="A182"/>
    </row>
    <row r="183" spans="1:1" hidden="1" x14ac:dyDescent="0.25">
      <c r="A183"/>
    </row>
    <row r="184" spans="1:1" hidden="1" x14ac:dyDescent="0.25">
      <c r="A184"/>
    </row>
    <row r="185" spans="1:1" hidden="1" x14ac:dyDescent="0.25">
      <c r="A185"/>
    </row>
    <row r="186" spans="1:1" hidden="1" x14ac:dyDescent="0.25">
      <c r="A186"/>
    </row>
    <row r="187" spans="1:1" hidden="1" x14ac:dyDescent="0.25">
      <c r="A187"/>
    </row>
    <row r="188" spans="1:1" hidden="1" x14ac:dyDescent="0.25">
      <c r="A188"/>
    </row>
    <row r="189" spans="1:1" hidden="1" x14ac:dyDescent="0.25">
      <c r="A189"/>
    </row>
    <row r="190" spans="1:1" hidden="1" x14ac:dyDescent="0.25">
      <c r="A190"/>
    </row>
    <row r="191" spans="1:1" hidden="1" x14ac:dyDescent="0.25">
      <c r="A191"/>
    </row>
    <row r="192" spans="1:1" hidden="1" x14ac:dyDescent="0.25">
      <c r="A192"/>
    </row>
    <row r="193" spans="1:1" hidden="1" x14ac:dyDescent="0.25">
      <c r="A193"/>
    </row>
    <row r="194" spans="1:1" hidden="1" x14ac:dyDescent="0.25">
      <c r="A194"/>
    </row>
    <row r="195" spans="1:1" hidden="1" x14ac:dyDescent="0.25">
      <c r="A195"/>
    </row>
    <row r="196" spans="1:1" hidden="1" x14ac:dyDescent="0.25">
      <c r="A196"/>
    </row>
    <row r="197" spans="1:1" hidden="1" x14ac:dyDescent="0.25">
      <c r="A197"/>
    </row>
    <row r="198" spans="1:1" hidden="1" x14ac:dyDescent="0.25">
      <c r="A198"/>
    </row>
    <row r="199" spans="1:1" hidden="1" x14ac:dyDescent="0.25">
      <c r="A199"/>
    </row>
    <row r="200" spans="1:1" hidden="1" x14ac:dyDescent="0.25">
      <c r="A200"/>
    </row>
    <row r="201" spans="1:1" hidden="1" x14ac:dyDescent="0.25">
      <c r="A201"/>
    </row>
    <row r="202" spans="1:1" hidden="1" x14ac:dyDescent="0.25">
      <c r="A202"/>
    </row>
    <row r="203" spans="1:1" hidden="1" x14ac:dyDescent="0.25">
      <c r="A203"/>
    </row>
    <row r="204" spans="1:1" hidden="1" x14ac:dyDescent="0.25">
      <c r="A204"/>
    </row>
    <row r="205" spans="1:1" hidden="1" x14ac:dyDescent="0.25">
      <c r="A205"/>
    </row>
    <row r="206" spans="1:1" hidden="1" x14ac:dyDescent="0.25">
      <c r="A206"/>
    </row>
    <row r="207" spans="1:1" hidden="1" x14ac:dyDescent="0.25">
      <c r="A207"/>
    </row>
    <row r="208" spans="1:1" hidden="1" x14ac:dyDescent="0.25">
      <c r="A208"/>
    </row>
    <row r="209" spans="1:1" hidden="1" x14ac:dyDescent="0.25">
      <c r="A209"/>
    </row>
    <row r="210" spans="1:1" hidden="1" x14ac:dyDescent="0.25">
      <c r="A210"/>
    </row>
    <row r="211" spans="1:1" hidden="1" x14ac:dyDescent="0.25">
      <c r="A211"/>
    </row>
    <row r="212" spans="1:1" hidden="1" x14ac:dyDescent="0.25">
      <c r="A212"/>
    </row>
    <row r="213" spans="1:1" hidden="1" x14ac:dyDescent="0.25">
      <c r="A213"/>
    </row>
    <row r="214" spans="1:1" hidden="1" x14ac:dyDescent="0.25">
      <c r="A214"/>
    </row>
    <row r="215" spans="1:1" hidden="1" x14ac:dyDescent="0.25">
      <c r="A215"/>
    </row>
    <row r="216" spans="1:1" hidden="1" x14ac:dyDescent="0.25">
      <c r="A216"/>
    </row>
    <row r="217" spans="1:1" hidden="1" x14ac:dyDescent="0.25">
      <c r="A217"/>
    </row>
    <row r="218" spans="1:1" hidden="1" x14ac:dyDescent="0.25">
      <c r="A218"/>
    </row>
    <row r="219" spans="1:1" hidden="1" x14ac:dyDescent="0.25">
      <c r="A219"/>
    </row>
    <row r="220" spans="1:1" hidden="1" x14ac:dyDescent="0.25">
      <c r="A220"/>
    </row>
    <row r="221" spans="1:1" hidden="1" x14ac:dyDescent="0.25">
      <c r="A221"/>
    </row>
    <row r="222" spans="1:1" hidden="1" x14ac:dyDescent="0.25">
      <c r="A222"/>
    </row>
    <row r="223" spans="1:1" hidden="1" x14ac:dyDescent="0.25">
      <c r="A223"/>
    </row>
    <row r="224" spans="1:1" hidden="1" x14ac:dyDescent="0.25">
      <c r="A224"/>
    </row>
    <row r="225" spans="1:1" hidden="1" x14ac:dyDescent="0.25">
      <c r="A225"/>
    </row>
    <row r="226" spans="1:1" hidden="1" x14ac:dyDescent="0.25">
      <c r="A226"/>
    </row>
    <row r="227" spans="1:1" hidden="1" x14ac:dyDescent="0.25">
      <c r="A227"/>
    </row>
    <row r="228" spans="1:1" hidden="1" x14ac:dyDescent="0.25">
      <c r="A228"/>
    </row>
    <row r="229" spans="1:1" hidden="1" x14ac:dyDescent="0.25">
      <c r="A229"/>
    </row>
    <row r="230" spans="1:1" hidden="1" x14ac:dyDescent="0.25">
      <c r="A230"/>
    </row>
    <row r="231" spans="1:1" hidden="1" x14ac:dyDescent="0.25">
      <c r="A231"/>
    </row>
    <row r="232" spans="1:1" hidden="1" x14ac:dyDescent="0.25">
      <c r="A232"/>
    </row>
    <row r="233" spans="1:1" hidden="1" x14ac:dyDescent="0.25">
      <c r="A233"/>
    </row>
    <row r="234" spans="1:1" hidden="1" x14ac:dyDescent="0.25">
      <c r="A234"/>
    </row>
    <row r="235" spans="1:1" hidden="1" x14ac:dyDescent="0.25">
      <c r="A235"/>
    </row>
    <row r="236" spans="1:1" hidden="1" x14ac:dyDescent="0.25">
      <c r="A236"/>
    </row>
    <row r="237" spans="1:1" hidden="1" x14ac:dyDescent="0.25">
      <c r="A237"/>
    </row>
    <row r="238" spans="1:1" hidden="1" x14ac:dyDescent="0.25">
      <c r="A238"/>
    </row>
    <row r="239" spans="1:1" hidden="1" x14ac:dyDescent="0.25">
      <c r="A239"/>
    </row>
    <row r="240" spans="1:1" hidden="1" x14ac:dyDescent="0.25">
      <c r="A240"/>
    </row>
    <row r="241" spans="1:1" hidden="1" x14ac:dyDescent="0.25">
      <c r="A241"/>
    </row>
    <row r="242" spans="1:1" hidden="1" x14ac:dyDescent="0.25">
      <c r="A242"/>
    </row>
    <row r="243" spans="1:1" hidden="1" x14ac:dyDescent="0.25">
      <c r="A243"/>
    </row>
    <row r="244" spans="1:1" hidden="1" x14ac:dyDescent="0.25">
      <c r="A244"/>
    </row>
    <row r="245" spans="1:1" hidden="1" x14ac:dyDescent="0.25">
      <c r="A245"/>
    </row>
    <row r="246" spans="1:1" hidden="1" x14ac:dyDescent="0.25">
      <c r="A246"/>
    </row>
    <row r="247" spans="1:1" hidden="1" x14ac:dyDescent="0.25">
      <c r="A247"/>
    </row>
    <row r="248" spans="1:1" hidden="1" x14ac:dyDescent="0.25">
      <c r="A248"/>
    </row>
    <row r="249" spans="1:1" hidden="1" x14ac:dyDescent="0.25">
      <c r="A249"/>
    </row>
    <row r="250" spans="1:1" hidden="1" x14ac:dyDescent="0.25">
      <c r="A250"/>
    </row>
    <row r="251" spans="1:1" hidden="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sheetData>
  <mergeCells count="1">
    <mergeCell ref="A47:F47"/>
  </mergeCells>
  <pageMargins left="0.7" right="0.7" top="0.75" bottom="0.75" header="0.3" footer="0.3"/>
  <drawing r:id="rId5"/>
  <extLst>
    <ext xmlns:x14="http://schemas.microsoft.com/office/spreadsheetml/2009/9/main" uri="{A8765BA9-456A-4dab-B4F3-ACF838C121DE}">
      <x14:slicerList>
        <x14:slicer r:id="rId6"/>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0"/>
  <sheetViews>
    <sheetView showGridLines="0" zoomScaleNormal="100" workbookViewId="0"/>
  </sheetViews>
  <sheetFormatPr defaultRowHeight="15" x14ac:dyDescent="0.25"/>
  <cols>
    <col min="1" max="1" width="28.42578125" style="11" customWidth="1"/>
    <col min="2" max="2" width="13" customWidth="1"/>
    <col min="3" max="3" width="11.7109375" customWidth="1"/>
    <col min="4" max="5" width="13.42578125" customWidth="1"/>
    <col min="6" max="6" width="18.28515625" customWidth="1"/>
    <col min="7" max="7" width="8.28515625" customWidth="1"/>
    <col min="8" max="8" width="4" customWidth="1"/>
    <col min="9" max="9" width="7.140625" customWidth="1"/>
    <col min="10" max="10" width="1" customWidth="1"/>
    <col min="11" max="11" width="70.7109375" bestFit="1" customWidth="1"/>
    <col min="12" max="12" width="25.140625" bestFit="1" customWidth="1"/>
    <col min="14" max="14" width="12.85546875" customWidth="1"/>
  </cols>
  <sheetData>
    <row r="1" spans="1:1" ht="6" customHeight="1" x14ac:dyDescent="0.25"/>
    <row r="2" spans="1:1" ht="26.25" customHeight="1" x14ac:dyDescent="0.25">
      <c r="A2" s="42"/>
    </row>
    <row r="3" spans="1:1" ht="26.25" customHeight="1" x14ac:dyDescent="0.25"/>
    <row r="4" spans="1:1" ht="44.25" customHeight="1" x14ac:dyDescent="0.25"/>
    <row r="5" spans="1:1" s="11" customFormat="1" ht="26.25" customHeight="1" x14ac:dyDescent="0.25"/>
    <row r="6" spans="1:1" ht="3.75" customHeight="1" x14ac:dyDescent="0.25"/>
    <row r="27" ht="23.25" customHeight="1" x14ac:dyDescent="0.25"/>
    <row r="28" ht="4.5" customHeight="1" x14ac:dyDescent="0.25"/>
    <row r="40" spans="1:6" ht="28.5" customHeight="1" x14ac:dyDescent="0.25"/>
    <row r="41" spans="1:6" ht="31.5" customHeight="1" x14ac:dyDescent="0.25"/>
    <row r="42" spans="1:6" ht="54.75" customHeight="1" x14ac:dyDescent="0.25"/>
    <row r="45" spans="1:6" ht="3" customHeight="1" x14ac:dyDescent="0.25"/>
    <row r="46" spans="1:6" x14ac:dyDescent="0.25">
      <c r="A46" s="98" t="s">
        <v>183</v>
      </c>
      <c r="B46" s="98"/>
      <c r="C46" s="98"/>
      <c r="D46" s="98"/>
      <c r="E46" s="98"/>
      <c r="F46" s="98"/>
    </row>
    <row r="47" spans="1:6" ht="3" customHeight="1" x14ac:dyDescent="0.25">
      <c r="A47" s="42"/>
      <c r="B47" s="42"/>
      <c r="C47" s="42"/>
      <c r="D47" s="42"/>
      <c r="E47" s="42"/>
      <c r="F47" s="42"/>
    </row>
    <row r="48" spans="1:6" hidden="1" x14ac:dyDescent="0.25">
      <c r="A48" s="39" t="s">
        <v>175</v>
      </c>
      <c r="B48" s="10" t="s">
        <v>161</v>
      </c>
    </row>
    <row r="49" spans="1:7" ht="45" x14ac:dyDescent="0.25">
      <c r="A49" s="74" t="s">
        <v>117</v>
      </c>
      <c r="B49" s="75" t="s">
        <v>179</v>
      </c>
      <c r="C49" s="75" t="s">
        <v>176</v>
      </c>
      <c r="D49" s="75" t="s">
        <v>198</v>
      </c>
      <c r="E49" s="75" t="s">
        <v>109</v>
      </c>
      <c r="F49" s="75" t="s">
        <v>164</v>
      </c>
      <c r="G49" s="75" t="s">
        <v>119</v>
      </c>
    </row>
    <row r="50" spans="1:7" x14ac:dyDescent="0.25">
      <c r="A50" s="37" t="s">
        <v>34</v>
      </c>
      <c r="B50" s="4">
        <v>5862</v>
      </c>
      <c r="C50" s="4">
        <v>458</v>
      </c>
      <c r="D50" s="4">
        <v>223</v>
      </c>
      <c r="E50" s="4">
        <v>155</v>
      </c>
      <c r="F50" s="4">
        <v>3941</v>
      </c>
      <c r="G50" s="4">
        <v>10639</v>
      </c>
    </row>
    <row r="51" spans="1:7" x14ac:dyDescent="0.25">
      <c r="A51" s="41" t="s">
        <v>197</v>
      </c>
      <c r="B51" s="4">
        <v>2539</v>
      </c>
      <c r="C51" s="4">
        <v>100</v>
      </c>
      <c r="D51" s="4">
        <v>49</v>
      </c>
      <c r="E51" s="4">
        <v>24</v>
      </c>
      <c r="F51" s="4">
        <v>2143</v>
      </c>
      <c r="G51" s="4">
        <v>4855</v>
      </c>
    </row>
    <row r="52" spans="1:7" x14ac:dyDescent="0.25">
      <c r="A52" s="41" t="s">
        <v>196</v>
      </c>
      <c r="B52" s="4">
        <v>1660</v>
      </c>
      <c r="C52" s="4">
        <v>140</v>
      </c>
      <c r="D52" s="4">
        <v>61</v>
      </c>
      <c r="E52" s="4">
        <v>32</v>
      </c>
      <c r="F52" s="4">
        <v>1135</v>
      </c>
      <c r="G52" s="4">
        <v>3028</v>
      </c>
    </row>
    <row r="53" spans="1:7" x14ac:dyDescent="0.25">
      <c r="A53" s="41" t="s">
        <v>195</v>
      </c>
      <c r="B53" s="4">
        <v>1185</v>
      </c>
      <c r="C53" s="4">
        <v>137</v>
      </c>
      <c r="D53" s="4">
        <v>71</v>
      </c>
      <c r="E53" s="4">
        <v>56</v>
      </c>
      <c r="F53" s="4">
        <v>579</v>
      </c>
      <c r="G53" s="4">
        <v>2028</v>
      </c>
    </row>
    <row r="54" spans="1:7" x14ac:dyDescent="0.25">
      <c r="A54" s="41" t="s">
        <v>181</v>
      </c>
      <c r="B54" s="4">
        <v>478</v>
      </c>
      <c r="C54" s="4">
        <v>81</v>
      </c>
      <c r="D54" s="4">
        <v>42</v>
      </c>
      <c r="E54" s="4">
        <v>43</v>
      </c>
      <c r="F54" s="4">
        <v>84</v>
      </c>
      <c r="G54" s="4">
        <v>728</v>
      </c>
    </row>
    <row r="55" spans="1:7" x14ac:dyDescent="0.25">
      <c r="A55" s="37" t="s">
        <v>68</v>
      </c>
      <c r="B55" s="4">
        <v>2736</v>
      </c>
      <c r="C55" s="4">
        <v>196</v>
      </c>
      <c r="D55" s="4">
        <v>81</v>
      </c>
      <c r="E55" s="4">
        <v>72</v>
      </c>
      <c r="F55" s="4">
        <v>1835</v>
      </c>
      <c r="G55" s="4">
        <v>4920</v>
      </c>
    </row>
    <row r="56" spans="1:7" x14ac:dyDescent="0.25">
      <c r="A56" s="41" t="s">
        <v>197</v>
      </c>
      <c r="B56" s="4">
        <v>1177</v>
      </c>
      <c r="C56" s="4">
        <v>43</v>
      </c>
      <c r="D56" s="4">
        <v>10</v>
      </c>
      <c r="E56" s="4">
        <v>5</v>
      </c>
      <c r="F56" s="4">
        <v>1059</v>
      </c>
      <c r="G56" s="4">
        <v>2294</v>
      </c>
    </row>
    <row r="57" spans="1:7" x14ac:dyDescent="0.25">
      <c r="A57" s="41" t="s">
        <v>196</v>
      </c>
      <c r="B57" s="4">
        <v>786</v>
      </c>
      <c r="C57" s="4">
        <v>51</v>
      </c>
      <c r="D57" s="4">
        <v>17</v>
      </c>
      <c r="E57" s="4">
        <v>16</v>
      </c>
      <c r="F57" s="4">
        <v>451</v>
      </c>
      <c r="G57" s="4">
        <v>1321</v>
      </c>
    </row>
    <row r="58" spans="1:7" x14ac:dyDescent="0.25">
      <c r="A58" s="41" t="s">
        <v>195</v>
      </c>
      <c r="B58" s="4">
        <v>501</v>
      </c>
      <c r="C58" s="4">
        <v>62</v>
      </c>
      <c r="D58" s="4">
        <v>28</v>
      </c>
      <c r="E58" s="4">
        <v>27</v>
      </c>
      <c r="F58" s="4">
        <v>273</v>
      </c>
      <c r="G58" s="4">
        <v>891</v>
      </c>
    </row>
    <row r="59" spans="1:7" x14ac:dyDescent="0.25">
      <c r="A59" s="41" t="s">
        <v>181</v>
      </c>
      <c r="B59" s="4">
        <v>272</v>
      </c>
      <c r="C59" s="4">
        <v>40</v>
      </c>
      <c r="D59" s="4">
        <v>26</v>
      </c>
      <c r="E59" s="4">
        <v>24</v>
      </c>
      <c r="F59" s="4">
        <v>52</v>
      </c>
      <c r="G59" s="4">
        <v>414</v>
      </c>
    </row>
    <row r="60" spans="1:7" x14ac:dyDescent="0.25">
      <c r="A60" s="37" t="s">
        <v>77</v>
      </c>
      <c r="B60" s="4">
        <v>3230</v>
      </c>
      <c r="C60" s="4">
        <v>240</v>
      </c>
      <c r="D60" s="4">
        <v>119</v>
      </c>
      <c r="E60" s="4">
        <v>84</v>
      </c>
      <c r="F60" s="4">
        <v>2224</v>
      </c>
      <c r="G60" s="4">
        <v>5897</v>
      </c>
    </row>
    <row r="61" spans="1:7" x14ac:dyDescent="0.25">
      <c r="A61" s="41" t="s">
        <v>197</v>
      </c>
      <c r="B61" s="4">
        <v>1418</v>
      </c>
      <c r="C61" s="4">
        <v>44</v>
      </c>
      <c r="D61" s="4">
        <v>16</v>
      </c>
      <c r="E61" s="4">
        <v>11</v>
      </c>
      <c r="F61" s="4">
        <v>1325</v>
      </c>
      <c r="G61" s="4">
        <v>2814</v>
      </c>
    </row>
    <row r="62" spans="1:7" x14ac:dyDescent="0.25">
      <c r="A62" s="41" t="s">
        <v>196</v>
      </c>
      <c r="B62" s="4">
        <v>839</v>
      </c>
      <c r="C62" s="4">
        <v>62</v>
      </c>
      <c r="D62" s="4">
        <v>37</v>
      </c>
      <c r="E62" s="4">
        <v>24</v>
      </c>
      <c r="F62" s="4">
        <v>532</v>
      </c>
      <c r="G62" s="4">
        <v>1494</v>
      </c>
    </row>
    <row r="63" spans="1:7" x14ac:dyDescent="0.25">
      <c r="A63" s="41" t="s">
        <v>195</v>
      </c>
      <c r="B63" s="4">
        <v>688</v>
      </c>
      <c r="C63" s="4">
        <v>84</v>
      </c>
      <c r="D63" s="4">
        <v>36</v>
      </c>
      <c r="E63" s="4">
        <v>27</v>
      </c>
      <c r="F63" s="4">
        <v>314</v>
      </c>
      <c r="G63" s="4">
        <v>1149</v>
      </c>
    </row>
    <row r="64" spans="1:7" x14ac:dyDescent="0.25">
      <c r="A64" s="41" t="s">
        <v>181</v>
      </c>
      <c r="B64" s="4">
        <v>285</v>
      </c>
      <c r="C64" s="4">
        <v>50</v>
      </c>
      <c r="D64" s="4">
        <v>30</v>
      </c>
      <c r="E64" s="4">
        <v>22</v>
      </c>
      <c r="F64" s="4">
        <v>53</v>
      </c>
      <c r="G64" s="4">
        <v>440</v>
      </c>
    </row>
    <row r="65" spans="1:7" x14ac:dyDescent="0.25">
      <c r="A65" s="37" t="s">
        <v>86</v>
      </c>
      <c r="B65" s="4">
        <v>3622</v>
      </c>
      <c r="C65" s="4">
        <v>187</v>
      </c>
      <c r="D65" s="4">
        <v>105</v>
      </c>
      <c r="E65" s="4">
        <v>71</v>
      </c>
      <c r="F65" s="4">
        <v>2100</v>
      </c>
      <c r="G65" s="4">
        <v>6085</v>
      </c>
    </row>
    <row r="66" spans="1:7" x14ac:dyDescent="0.25">
      <c r="A66" s="41" t="s">
        <v>197</v>
      </c>
      <c r="B66" s="4">
        <v>1523</v>
      </c>
      <c r="C66" s="4">
        <v>32</v>
      </c>
      <c r="D66" s="4">
        <v>12</v>
      </c>
      <c r="E66" s="4">
        <v>5</v>
      </c>
      <c r="F66" s="4">
        <v>1251</v>
      </c>
      <c r="G66" s="4">
        <v>2823</v>
      </c>
    </row>
    <row r="67" spans="1:7" x14ac:dyDescent="0.25">
      <c r="A67" s="41" t="s">
        <v>196</v>
      </c>
      <c r="B67" s="4">
        <v>1039</v>
      </c>
      <c r="C67" s="4">
        <v>38</v>
      </c>
      <c r="D67" s="4">
        <v>38</v>
      </c>
      <c r="E67" s="4">
        <v>18</v>
      </c>
      <c r="F67" s="4">
        <v>510</v>
      </c>
      <c r="G67" s="4">
        <v>1643</v>
      </c>
    </row>
    <row r="68" spans="1:7" x14ac:dyDescent="0.25">
      <c r="A68" s="41" t="s">
        <v>195</v>
      </c>
      <c r="B68" s="4">
        <v>692</v>
      </c>
      <c r="C68" s="4">
        <v>62</v>
      </c>
      <c r="D68" s="4">
        <v>33</v>
      </c>
      <c r="E68" s="4">
        <v>30</v>
      </c>
      <c r="F68" s="4">
        <v>284</v>
      </c>
      <c r="G68" s="4">
        <v>1101</v>
      </c>
    </row>
    <row r="69" spans="1:7" x14ac:dyDescent="0.25">
      <c r="A69" s="41" t="s">
        <v>181</v>
      </c>
      <c r="B69" s="4">
        <v>368</v>
      </c>
      <c r="C69" s="4">
        <v>55</v>
      </c>
      <c r="D69" s="4">
        <v>22</v>
      </c>
      <c r="E69" s="4">
        <v>18</v>
      </c>
      <c r="F69" s="4">
        <v>55</v>
      </c>
      <c r="G69" s="4">
        <v>518</v>
      </c>
    </row>
    <row r="70" spans="1:7" x14ac:dyDescent="0.25">
      <c r="A70" s="37" t="s">
        <v>92</v>
      </c>
      <c r="B70" s="4">
        <v>3393</v>
      </c>
      <c r="C70" s="4">
        <v>233</v>
      </c>
      <c r="D70" s="4">
        <v>122</v>
      </c>
      <c r="E70" s="4">
        <v>84</v>
      </c>
      <c r="F70" s="4">
        <v>2091</v>
      </c>
      <c r="G70" s="4">
        <v>5923</v>
      </c>
    </row>
    <row r="71" spans="1:7" x14ac:dyDescent="0.25">
      <c r="A71" s="41" t="s">
        <v>197</v>
      </c>
      <c r="B71" s="4">
        <v>1398</v>
      </c>
      <c r="C71" s="4">
        <v>53</v>
      </c>
      <c r="D71" s="4">
        <v>19</v>
      </c>
      <c r="E71" s="4">
        <v>13</v>
      </c>
      <c r="F71" s="4">
        <v>1165</v>
      </c>
      <c r="G71" s="4">
        <v>2648</v>
      </c>
    </row>
    <row r="72" spans="1:7" x14ac:dyDescent="0.25">
      <c r="A72" s="41" t="s">
        <v>196</v>
      </c>
      <c r="B72" s="4">
        <v>903</v>
      </c>
      <c r="C72" s="4">
        <v>59</v>
      </c>
      <c r="D72" s="4">
        <v>28</v>
      </c>
      <c r="E72" s="4">
        <v>19</v>
      </c>
      <c r="F72" s="4">
        <v>556</v>
      </c>
      <c r="G72" s="4">
        <v>1565</v>
      </c>
    </row>
    <row r="73" spans="1:7" x14ac:dyDescent="0.25">
      <c r="A73" s="41" t="s">
        <v>195</v>
      </c>
      <c r="B73" s="4">
        <v>759</v>
      </c>
      <c r="C73" s="4">
        <v>83</v>
      </c>
      <c r="D73" s="4">
        <v>43</v>
      </c>
      <c r="E73" s="4">
        <v>29</v>
      </c>
      <c r="F73" s="4">
        <v>322</v>
      </c>
      <c r="G73" s="4">
        <v>1236</v>
      </c>
    </row>
    <row r="74" spans="1:7" x14ac:dyDescent="0.25">
      <c r="A74" s="41" t="s">
        <v>181</v>
      </c>
      <c r="B74" s="4">
        <v>333</v>
      </c>
      <c r="C74" s="4">
        <v>38</v>
      </c>
      <c r="D74" s="4">
        <v>32</v>
      </c>
      <c r="E74" s="4">
        <v>23</v>
      </c>
      <c r="F74" s="4">
        <v>48</v>
      </c>
      <c r="G74" s="4">
        <v>474</v>
      </c>
    </row>
    <row r="75" spans="1:7" x14ac:dyDescent="0.25">
      <c r="A75" s="37" t="s">
        <v>101</v>
      </c>
      <c r="B75" s="4">
        <v>4199</v>
      </c>
      <c r="C75" s="4">
        <v>248</v>
      </c>
      <c r="D75" s="4">
        <v>135</v>
      </c>
      <c r="E75" s="4">
        <v>91</v>
      </c>
      <c r="F75" s="4">
        <v>3041</v>
      </c>
      <c r="G75" s="4">
        <v>7714</v>
      </c>
    </row>
    <row r="76" spans="1:7" x14ac:dyDescent="0.25">
      <c r="A76" s="41" t="s">
        <v>197</v>
      </c>
      <c r="B76" s="4">
        <v>2104</v>
      </c>
      <c r="C76" s="4">
        <v>62</v>
      </c>
      <c r="D76" s="4">
        <v>24</v>
      </c>
      <c r="E76" s="4">
        <v>13</v>
      </c>
      <c r="F76" s="4">
        <v>1931</v>
      </c>
      <c r="G76" s="4">
        <v>4134</v>
      </c>
    </row>
    <row r="77" spans="1:7" x14ac:dyDescent="0.25">
      <c r="A77" s="41" t="s">
        <v>196</v>
      </c>
      <c r="B77" s="4">
        <v>1038</v>
      </c>
      <c r="C77" s="4">
        <v>57</v>
      </c>
      <c r="D77" s="4">
        <v>40</v>
      </c>
      <c r="E77" s="4">
        <v>21</v>
      </c>
      <c r="F77" s="4">
        <v>664</v>
      </c>
      <c r="G77" s="4">
        <v>1820</v>
      </c>
    </row>
    <row r="78" spans="1:7" x14ac:dyDescent="0.25">
      <c r="A78" s="41" t="s">
        <v>195</v>
      </c>
      <c r="B78" s="4">
        <v>747</v>
      </c>
      <c r="C78" s="4">
        <v>86</v>
      </c>
      <c r="D78" s="4">
        <v>49</v>
      </c>
      <c r="E78" s="4">
        <v>27</v>
      </c>
      <c r="F78" s="4">
        <v>374</v>
      </c>
      <c r="G78" s="4">
        <v>1283</v>
      </c>
    </row>
    <row r="79" spans="1:7" x14ac:dyDescent="0.25">
      <c r="A79" s="41" t="s">
        <v>181</v>
      </c>
      <c r="B79" s="4">
        <v>310</v>
      </c>
      <c r="C79" s="4">
        <v>43</v>
      </c>
      <c r="D79" s="4">
        <v>22</v>
      </c>
      <c r="E79" s="4">
        <v>30</v>
      </c>
      <c r="F79" s="4">
        <v>72</v>
      </c>
      <c r="G79" s="4">
        <v>477</v>
      </c>
    </row>
    <row r="80" spans="1:7"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31" x14ac:dyDescent="0.25">
      <c r="A113"/>
    </row>
    <row r="114" spans="1:31" x14ac:dyDescent="0.25">
      <c r="A114"/>
    </row>
    <row r="115" spans="1:31" x14ac:dyDescent="0.25">
      <c r="A115"/>
    </row>
    <row r="116" spans="1:31" x14ac:dyDescent="0.25">
      <c r="A116"/>
    </row>
    <row r="117" spans="1:31" x14ac:dyDescent="0.25">
      <c r="A117"/>
    </row>
    <row r="118" spans="1:31" x14ac:dyDescent="0.25">
      <c r="A118"/>
    </row>
    <row r="119" spans="1:31" x14ac:dyDescent="0.25">
      <c r="A119"/>
    </row>
    <row r="120" spans="1:31" x14ac:dyDescent="0.25">
      <c r="A120"/>
    </row>
    <row r="121" spans="1:31" hidden="1" x14ac:dyDescent="0.25">
      <c r="A121"/>
      <c r="N121" s="42" t="s">
        <v>253</v>
      </c>
    </row>
    <row r="122" spans="1:31" hidden="1" x14ac:dyDescent="0.25">
      <c r="A122"/>
    </row>
    <row r="123" spans="1:31" hidden="1" x14ac:dyDescent="0.25">
      <c r="A123"/>
    </row>
    <row r="124" spans="1:31" hidden="1" x14ac:dyDescent="0.25">
      <c r="A124"/>
    </row>
    <row r="125" spans="1:31" hidden="1" x14ac:dyDescent="0.25">
      <c r="A125"/>
    </row>
    <row r="126" spans="1:31" hidden="1" x14ac:dyDescent="0.25">
      <c r="A126"/>
    </row>
    <row r="127" spans="1:31" ht="30" hidden="1" x14ac:dyDescent="0.25">
      <c r="A127"/>
      <c r="K127" s="50" t="s">
        <v>175</v>
      </c>
      <c r="L127" s="51"/>
      <c r="M127" s="51"/>
      <c r="N127" s="51"/>
      <c r="O127" s="51"/>
      <c r="P127" s="51"/>
      <c r="R127" s="39" t="s">
        <v>175</v>
      </c>
      <c r="S127" s="10" t="s">
        <v>161</v>
      </c>
      <c r="Y127" s="39" t="s">
        <v>175</v>
      </c>
      <c r="Z127" s="10" t="s">
        <v>161</v>
      </c>
    </row>
    <row r="128" spans="1:31" ht="120" hidden="1" x14ac:dyDescent="0.25">
      <c r="A128"/>
      <c r="K128" s="51"/>
      <c r="L128" s="50" t="s">
        <v>179</v>
      </c>
      <c r="M128" s="50" t="s">
        <v>176</v>
      </c>
      <c r="N128" s="50" t="s">
        <v>198</v>
      </c>
      <c r="O128" s="50" t="s">
        <v>109</v>
      </c>
      <c r="P128" s="50" t="s">
        <v>119</v>
      </c>
      <c r="Q128" s="11"/>
      <c r="R128" s="39" t="s">
        <v>117</v>
      </c>
      <c r="S128" s="11" t="s">
        <v>179</v>
      </c>
      <c r="T128" s="11" t="s">
        <v>176</v>
      </c>
      <c r="U128" s="11" t="s">
        <v>198</v>
      </c>
      <c r="V128" s="11" t="s">
        <v>109</v>
      </c>
      <c r="W128" s="11" t="s">
        <v>119</v>
      </c>
      <c r="Y128" s="39" t="s">
        <v>117</v>
      </c>
      <c r="Z128" s="11" t="s">
        <v>179</v>
      </c>
      <c r="AA128" s="11" t="s">
        <v>176</v>
      </c>
      <c r="AB128" s="11" t="s">
        <v>198</v>
      </c>
      <c r="AC128" s="11" t="s">
        <v>109</v>
      </c>
      <c r="AD128" s="11" t="s">
        <v>164</v>
      </c>
      <c r="AE128" s="11" t="s">
        <v>119</v>
      </c>
    </row>
    <row r="129" spans="1:31" hidden="1" x14ac:dyDescent="0.25">
      <c r="A129"/>
      <c r="K129" s="52" t="s">
        <v>34</v>
      </c>
      <c r="L129" s="53">
        <v>5862</v>
      </c>
      <c r="M129" s="53">
        <v>458</v>
      </c>
      <c r="N129" s="53">
        <v>223</v>
      </c>
      <c r="O129" s="53">
        <v>155</v>
      </c>
      <c r="P129" s="53">
        <v>6698</v>
      </c>
      <c r="R129" s="37" t="s">
        <v>34</v>
      </c>
      <c r="S129" s="4">
        <v>5862</v>
      </c>
      <c r="T129" s="4">
        <v>458</v>
      </c>
      <c r="U129" s="4">
        <v>223</v>
      </c>
      <c r="V129" s="4">
        <v>155</v>
      </c>
      <c r="W129" s="4">
        <v>6698</v>
      </c>
      <c r="Y129" s="37" t="s">
        <v>34</v>
      </c>
      <c r="Z129" s="4">
        <v>5862</v>
      </c>
      <c r="AA129" s="4">
        <v>458</v>
      </c>
      <c r="AB129" s="4">
        <v>223</v>
      </c>
      <c r="AC129" s="4">
        <v>155</v>
      </c>
      <c r="AD129" s="40">
        <v>3941</v>
      </c>
      <c r="AE129" s="4">
        <v>10639</v>
      </c>
    </row>
    <row r="130" spans="1:31" hidden="1" x14ac:dyDescent="0.25">
      <c r="A130"/>
      <c r="K130" s="54" t="s">
        <v>197</v>
      </c>
      <c r="L130" s="53">
        <v>2539</v>
      </c>
      <c r="M130" s="53">
        <v>100</v>
      </c>
      <c r="N130" s="53">
        <v>49</v>
      </c>
      <c r="O130" s="53">
        <v>24</v>
      </c>
      <c r="P130" s="53">
        <v>2712</v>
      </c>
      <c r="R130" s="41" t="s">
        <v>197</v>
      </c>
      <c r="S130" s="4">
        <v>2539</v>
      </c>
      <c r="T130" s="4">
        <v>100</v>
      </c>
      <c r="U130" s="4">
        <v>49</v>
      </c>
      <c r="V130" s="4">
        <v>24</v>
      </c>
      <c r="W130" s="4">
        <v>2712</v>
      </c>
      <c r="Y130" s="41" t="s">
        <v>197</v>
      </c>
      <c r="Z130" s="4">
        <v>2539</v>
      </c>
      <c r="AA130" s="4">
        <v>100</v>
      </c>
      <c r="AB130" s="4">
        <v>49</v>
      </c>
      <c r="AC130" s="4">
        <v>24</v>
      </c>
      <c r="AD130" s="40">
        <v>2143</v>
      </c>
      <c r="AE130" s="4">
        <v>4855</v>
      </c>
    </row>
    <row r="131" spans="1:31" hidden="1" x14ac:dyDescent="0.25">
      <c r="A131"/>
      <c r="K131" s="54" t="s">
        <v>196</v>
      </c>
      <c r="L131" s="53">
        <v>1660</v>
      </c>
      <c r="M131" s="53">
        <v>140</v>
      </c>
      <c r="N131" s="53">
        <v>61</v>
      </c>
      <c r="O131" s="53">
        <v>32</v>
      </c>
      <c r="P131" s="53">
        <v>1893</v>
      </c>
      <c r="R131" s="41" t="s">
        <v>196</v>
      </c>
      <c r="S131" s="4">
        <v>1660</v>
      </c>
      <c r="T131" s="4">
        <v>140</v>
      </c>
      <c r="U131" s="4">
        <v>61</v>
      </c>
      <c r="V131" s="4">
        <v>32</v>
      </c>
      <c r="W131" s="4">
        <v>1893</v>
      </c>
      <c r="Y131" s="41" t="s">
        <v>196</v>
      </c>
      <c r="Z131" s="4">
        <v>1660</v>
      </c>
      <c r="AA131" s="4">
        <v>140</v>
      </c>
      <c r="AB131" s="4">
        <v>61</v>
      </c>
      <c r="AC131" s="4">
        <v>32</v>
      </c>
      <c r="AD131" s="40">
        <v>1135</v>
      </c>
      <c r="AE131" s="4">
        <v>3028</v>
      </c>
    </row>
    <row r="132" spans="1:31" hidden="1" x14ac:dyDescent="0.25">
      <c r="A132"/>
      <c r="K132" s="54" t="s">
        <v>195</v>
      </c>
      <c r="L132" s="53">
        <v>1185</v>
      </c>
      <c r="M132" s="53">
        <v>137</v>
      </c>
      <c r="N132" s="53">
        <v>71</v>
      </c>
      <c r="O132" s="53">
        <v>56</v>
      </c>
      <c r="P132" s="53">
        <v>1449</v>
      </c>
      <c r="R132" s="41" t="s">
        <v>195</v>
      </c>
      <c r="S132" s="4">
        <v>1185</v>
      </c>
      <c r="T132" s="4">
        <v>137</v>
      </c>
      <c r="U132" s="4">
        <v>71</v>
      </c>
      <c r="V132" s="4">
        <v>56</v>
      </c>
      <c r="W132" s="4">
        <v>1449</v>
      </c>
      <c r="Y132" s="41" t="s">
        <v>195</v>
      </c>
      <c r="Z132" s="4">
        <v>1185</v>
      </c>
      <c r="AA132" s="4">
        <v>137</v>
      </c>
      <c r="AB132" s="4">
        <v>71</v>
      </c>
      <c r="AC132" s="4">
        <v>56</v>
      </c>
      <c r="AD132" s="40">
        <v>579</v>
      </c>
      <c r="AE132" s="4">
        <v>2028</v>
      </c>
    </row>
    <row r="133" spans="1:31" hidden="1" x14ac:dyDescent="0.25">
      <c r="A133"/>
      <c r="K133" s="54" t="s">
        <v>181</v>
      </c>
      <c r="L133" s="53">
        <v>478</v>
      </c>
      <c r="M133" s="53">
        <v>81</v>
      </c>
      <c r="N133" s="53">
        <v>42</v>
      </c>
      <c r="O133" s="53">
        <v>43</v>
      </c>
      <c r="P133" s="53">
        <v>644</v>
      </c>
      <c r="R133" s="41" t="s">
        <v>181</v>
      </c>
      <c r="S133" s="4">
        <v>478</v>
      </c>
      <c r="T133" s="4">
        <v>81</v>
      </c>
      <c r="U133" s="4">
        <v>42</v>
      </c>
      <c r="V133" s="4">
        <v>43</v>
      </c>
      <c r="W133" s="4">
        <v>644</v>
      </c>
      <c r="Y133" s="41" t="s">
        <v>181</v>
      </c>
      <c r="Z133" s="4">
        <v>478</v>
      </c>
      <c r="AA133" s="4">
        <v>81</v>
      </c>
      <c r="AB133" s="4">
        <v>42</v>
      </c>
      <c r="AC133" s="4">
        <v>43</v>
      </c>
      <c r="AD133" s="40">
        <v>84</v>
      </c>
      <c r="AE133" s="4">
        <v>728</v>
      </c>
    </row>
    <row r="134" spans="1:31" hidden="1" x14ac:dyDescent="0.25">
      <c r="A134"/>
      <c r="K134" s="52" t="s">
        <v>68</v>
      </c>
      <c r="L134" s="53">
        <v>2736</v>
      </c>
      <c r="M134" s="53">
        <v>196</v>
      </c>
      <c r="N134" s="53">
        <v>81</v>
      </c>
      <c r="O134" s="53">
        <v>72</v>
      </c>
      <c r="P134" s="53">
        <v>3085</v>
      </c>
      <c r="R134" s="37" t="s">
        <v>68</v>
      </c>
      <c r="S134" s="4">
        <v>2736</v>
      </c>
      <c r="T134" s="4">
        <v>196</v>
      </c>
      <c r="U134" s="4">
        <v>81</v>
      </c>
      <c r="V134" s="4">
        <v>72</v>
      </c>
      <c r="W134" s="4">
        <v>3085</v>
      </c>
      <c r="Y134" s="37" t="s">
        <v>68</v>
      </c>
      <c r="Z134" s="4">
        <v>2736</v>
      </c>
      <c r="AA134" s="4">
        <v>196</v>
      </c>
      <c r="AB134" s="4">
        <v>81</v>
      </c>
      <c r="AC134" s="4">
        <v>72</v>
      </c>
      <c r="AD134" s="40">
        <v>1835</v>
      </c>
      <c r="AE134" s="4">
        <v>4920</v>
      </c>
    </row>
    <row r="135" spans="1:31" hidden="1" x14ac:dyDescent="0.25">
      <c r="A135"/>
      <c r="K135" s="54" t="s">
        <v>197</v>
      </c>
      <c r="L135" s="53">
        <v>1177</v>
      </c>
      <c r="M135" s="53">
        <v>43</v>
      </c>
      <c r="N135" s="53">
        <v>10</v>
      </c>
      <c r="O135" s="53">
        <v>5</v>
      </c>
      <c r="P135" s="53">
        <v>1235</v>
      </c>
      <c r="R135" s="41" t="s">
        <v>197</v>
      </c>
      <c r="S135" s="4">
        <v>1177</v>
      </c>
      <c r="T135" s="4">
        <v>43</v>
      </c>
      <c r="U135" s="4">
        <v>10</v>
      </c>
      <c r="V135" s="4">
        <v>5</v>
      </c>
      <c r="W135" s="4">
        <v>1235</v>
      </c>
      <c r="Y135" s="41" t="s">
        <v>197</v>
      </c>
      <c r="Z135" s="4">
        <v>1177</v>
      </c>
      <c r="AA135" s="4">
        <v>43</v>
      </c>
      <c r="AB135" s="4">
        <v>10</v>
      </c>
      <c r="AC135" s="4">
        <v>5</v>
      </c>
      <c r="AD135" s="40">
        <v>1059</v>
      </c>
      <c r="AE135" s="4">
        <v>2294</v>
      </c>
    </row>
    <row r="136" spans="1:31" hidden="1" x14ac:dyDescent="0.25">
      <c r="A136"/>
      <c r="K136" s="54" t="s">
        <v>196</v>
      </c>
      <c r="L136" s="53">
        <v>786</v>
      </c>
      <c r="M136" s="53">
        <v>51</v>
      </c>
      <c r="N136" s="53">
        <v>17</v>
      </c>
      <c r="O136" s="53">
        <v>16</v>
      </c>
      <c r="P136" s="53">
        <v>870</v>
      </c>
      <c r="R136" s="41" t="s">
        <v>196</v>
      </c>
      <c r="S136" s="4">
        <v>786</v>
      </c>
      <c r="T136" s="4">
        <v>51</v>
      </c>
      <c r="U136" s="4">
        <v>17</v>
      </c>
      <c r="V136" s="4">
        <v>16</v>
      </c>
      <c r="W136" s="4">
        <v>870</v>
      </c>
      <c r="Y136" s="41" t="s">
        <v>196</v>
      </c>
      <c r="Z136" s="4">
        <v>786</v>
      </c>
      <c r="AA136" s="4">
        <v>51</v>
      </c>
      <c r="AB136" s="4">
        <v>17</v>
      </c>
      <c r="AC136" s="4">
        <v>16</v>
      </c>
      <c r="AD136" s="40">
        <v>451</v>
      </c>
      <c r="AE136" s="4">
        <v>1321</v>
      </c>
    </row>
    <row r="137" spans="1:31" hidden="1" x14ac:dyDescent="0.25">
      <c r="A137"/>
      <c r="K137" s="54" t="s">
        <v>195</v>
      </c>
      <c r="L137" s="53">
        <v>501</v>
      </c>
      <c r="M137" s="53">
        <v>62</v>
      </c>
      <c r="N137" s="53">
        <v>28</v>
      </c>
      <c r="O137" s="53">
        <v>27</v>
      </c>
      <c r="P137" s="53">
        <v>618</v>
      </c>
      <c r="R137" s="41" t="s">
        <v>195</v>
      </c>
      <c r="S137" s="4">
        <v>501</v>
      </c>
      <c r="T137" s="4">
        <v>62</v>
      </c>
      <c r="U137" s="4">
        <v>28</v>
      </c>
      <c r="V137" s="4">
        <v>27</v>
      </c>
      <c r="W137" s="4">
        <v>618</v>
      </c>
      <c r="Y137" s="41" t="s">
        <v>195</v>
      </c>
      <c r="Z137" s="4">
        <v>501</v>
      </c>
      <c r="AA137" s="4">
        <v>62</v>
      </c>
      <c r="AB137" s="4">
        <v>28</v>
      </c>
      <c r="AC137" s="4">
        <v>27</v>
      </c>
      <c r="AD137" s="40">
        <v>273</v>
      </c>
      <c r="AE137" s="4">
        <v>891</v>
      </c>
    </row>
    <row r="138" spans="1:31" hidden="1" x14ac:dyDescent="0.25">
      <c r="A138"/>
      <c r="K138" s="54" t="s">
        <v>181</v>
      </c>
      <c r="L138" s="53">
        <v>272</v>
      </c>
      <c r="M138" s="53">
        <v>40</v>
      </c>
      <c r="N138" s="53">
        <v>26</v>
      </c>
      <c r="O138" s="53">
        <v>24</v>
      </c>
      <c r="P138" s="53">
        <v>362</v>
      </c>
      <c r="R138" s="41" t="s">
        <v>181</v>
      </c>
      <c r="S138" s="4">
        <v>272</v>
      </c>
      <c r="T138" s="4">
        <v>40</v>
      </c>
      <c r="U138" s="4">
        <v>26</v>
      </c>
      <c r="V138" s="4">
        <v>24</v>
      </c>
      <c r="W138" s="4">
        <v>362</v>
      </c>
      <c r="Y138" s="41" t="s">
        <v>181</v>
      </c>
      <c r="Z138" s="4">
        <v>272</v>
      </c>
      <c r="AA138" s="4">
        <v>40</v>
      </c>
      <c r="AB138" s="4">
        <v>26</v>
      </c>
      <c r="AC138" s="4">
        <v>24</v>
      </c>
      <c r="AD138" s="40">
        <v>52</v>
      </c>
      <c r="AE138" s="4">
        <v>414</v>
      </c>
    </row>
    <row r="139" spans="1:31" hidden="1" x14ac:dyDescent="0.25">
      <c r="A139"/>
      <c r="K139" s="52" t="s">
        <v>77</v>
      </c>
      <c r="L139" s="53">
        <v>3230</v>
      </c>
      <c r="M139" s="53">
        <v>240</v>
      </c>
      <c r="N139" s="53">
        <v>119</v>
      </c>
      <c r="O139" s="53">
        <v>84</v>
      </c>
      <c r="P139" s="53">
        <v>3673</v>
      </c>
      <c r="R139" s="37" t="s">
        <v>77</v>
      </c>
      <c r="S139" s="4">
        <v>3230</v>
      </c>
      <c r="T139" s="4">
        <v>240</v>
      </c>
      <c r="U139" s="4">
        <v>119</v>
      </c>
      <c r="V139" s="4">
        <v>84</v>
      </c>
      <c r="W139" s="4">
        <v>3673</v>
      </c>
      <c r="Y139" s="37" t="s">
        <v>77</v>
      </c>
      <c r="Z139" s="4">
        <v>3230</v>
      </c>
      <c r="AA139" s="4">
        <v>240</v>
      </c>
      <c r="AB139" s="4">
        <v>119</v>
      </c>
      <c r="AC139" s="4">
        <v>84</v>
      </c>
      <c r="AD139" s="40">
        <v>2224</v>
      </c>
      <c r="AE139" s="4">
        <v>5897</v>
      </c>
    </row>
    <row r="140" spans="1:31" hidden="1" x14ac:dyDescent="0.25">
      <c r="A140"/>
      <c r="K140" s="54" t="s">
        <v>197</v>
      </c>
      <c r="L140" s="53">
        <v>1418</v>
      </c>
      <c r="M140" s="53">
        <v>44</v>
      </c>
      <c r="N140" s="53">
        <v>16</v>
      </c>
      <c r="O140" s="53">
        <v>11</v>
      </c>
      <c r="P140" s="53">
        <v>1489</v>
      </c>
      <c r="R140" s="41" t="s">
        <v>197</v>
      </c>
      <c r="S140" s="4">
        <v>1418</v>
      </c>
      <c r="T140" s="4">
        <v>44</v>
      </c>
      <c r="U140" s="4">
        <v>16</v>
      </c>
      <c r="V140" s="4">
        <v>11</v>
      </c>
      <c r="W140" s="4">
        <v>1489</v>
      </c>
      <c r="Y140" s="41" t="s">
        <v>197</v>
      </c>
      <c r="Z140" s="4">
        <v>1418</v>
      </c>
      <c r="AA140" s="4">
        <v>44</v>
      </c>
      <c r="AB140" s="4">
        <v>16</v>
      </c>
      <c r="AC140" s="4">
        <v>11</v>
      </c>
      <c r="AD140" s="40">
        <v>1325</v>
      </c>
      <c r="AE140" s="4">
        <v>2814</v>
      </c>
    </row>
    <row r="141" spans="1:31" hidden="1" x14ac:dyDescent="0.25">
      <c r="A141"/>
      <c r="K141" s="54" t="s">
        <v>196</v>
      </c>
      <c r="L141" s="53">
        <v>839</v>
      </c>
      <c r="M141" s="53">
        <v>62</v>
      </c>
      <c r="N141" s="53">
        <v>37</v>
      </c>
      <c r="O141" s="53">
        <v>24</v>
      </c>
      <c r="P141" s="53">
        <v>962</v>
      </c>
      <c r="R141" s="41" t="s">
        <v>196</v>
      </c>
      <c r="S141" s="4">
        <v>839</v>
      </c>
      <c r="T141" s="4">
        <v>62</v>
      </c>
      <c r="U141" s="4">
        <v>37</v>
      </c>
      <c r="V141" s="4">
        <v>24</v>
      </c>
      <c r="W141" s="4">
        <v>962</v>
      </c>
      <c r="Y141" s="41" t="s">
        <v>196</v>
      </c>
      <c r="Z141" s="4">
        <v>839</v>
      </c>
      <c r="AA141" s="4">
        <v>62</v>
      </c>
      <c r="AB141" s="4">
        <v>37</v>
      </c>
      <c r="AC141" s="4">
        <v>24</v>
      </c>
      <c r="AD141" s="40">
        <v>532</v>
      </c>
      <c r="AE141" s="4">
        <v>1494</v>
      </c>
    </row>
    <row r="142" spans="1:31" hidden="1" x14ac:dyDescent="0.25">
      <c r="A142"/>
      <c r="K142" s="54" t="s">
        <v>195</v>
      </c>
      <c r="L142" s="53">
        <v>688</v>
      </c>
      <c r="M142" s="53">
        <v>84</v>
      </c>
      <c r="N142" s="53">
        <v>36</v>
      </c>
      <c r="O142" s="53">
        <v>27</v>
      </c>
      <c r="P142" s="53">
        <v>835</v>
      </c>
      <c r="R142" s="41" t="s">
        <v>195</v>
      </c>
      <c r="S142" s="4">
        <v>688</v>
      </c>
      <c r="T142" s="4">
        <v>84</v>
      </c>
      <c r="U142" s="4">
        <v>36</v>
      </c>
      <c r="V142" s="4">
        <v>27</v>
      </c>
      <c r="W142" s="4">
        <v>835</v>
      </c>
      <c r="Y142" s="41" t="s">
        <v>195</v>
      </c>
      <c r="Z142" s="4">
        <v>688</v>
      </c>
      <c r="AA142" s="4">
        <v>84</v>
      </c>
      <c r="AB142" s="4">
        <v>36</v>
      </c>
      <c r="AC142" s="4">
        <v>27</v>
      </c>
      <c r="AD142" s="40">
        <v>314</v>
      </c>
      <c r="AE142" s="4">
        <v>1149</v>
      </c>
    </row>
    <row r="143" spans="1:31" hidden="1" x14ac:dyDescent="0.25">
      <c r="A143"/>
      <c r="K143" s="54" t="s">
        <v>181</v>
      </c>
      <c r="L143" s="53">
        <v>285</v>
      </c>
      <c r="M143" s="53">
        <v>50</v>
      </c>
      <c r="N143" s="53">
        <v>30</v>
      </c>
      <c r="O143" s="53">
        <v>22</v>
      </c>
      <c r="P143" s="53">
        <v>387</v>
      </c>
      <c r="R143" s="41" t="s">
        <v>181</v>
      </c>
      <c r="S143" s="4">
        <v>285</v>
      </c>
      <c r="T143" s="4">
        <v>50</v>
      </c>
      <c r="U143" s="4">
        <v>30</v>
      </c>
      <c r="V143" s="4">
        <v>22</v>
      </c>
      <c r="W143" s="4">
        <v>387</v>
      </c>
      <c r="Y143" s="41" t="s">
        <v>181</v>
      </c>
      <c r="Z143" s="4">
        <v>285</v>
      </c>
      <c r="AA143" s="4">
        <v>50</v>
      </c>
      <c r="AB143" s="4">
        <v>30</v>
      </c>
      <c r="AC143" s="4">
        <v>22</v>
      </c>
      <c r="AD143" s="40">
        <v>53</v>
      </c>
      <c r="AE143" s="4">
        <v>440</v>
      </c>
    </row>
    <row r="144" spans="1:31" hidden="1" x14ac:dyDescent="0.25">
      <c r="A144"/>
      <c r="K144" s="52" t="s">
        <v>86</v>
      </c>
      <c r="L144" s="53">
        <v>3622</v>
      </c>
      <c r="M144" s="53">
        <v>187</v>
      </c>
      <c r="N144" s="53">
        <v>105</v>
      </c>
      <c r="O144" s="53">
        <v>71</v>
      </c>
      <c r="P144" s="53">
        <v>3985</v>
      </c>
      <c r="R144" s="37" t="s">
        <v>86</v>
      </c>
      <c r="S144" s="4">
        <v>3622</v>
      </c>
      <c r="T144" s="4">
        <v>187</v>
      </c>
      <c r="U144" s="4">
        <v>105</v>
      </c>
      <c r="V144" s="4">
        <v>71</v>
      </c>
      <c r="W144" s="4">
        <v>3985</v>
      </c>
      <c r="Y144" s="37" t="s">
        <v>86</v>
      </c>
      <c r="Z144" s="4">
        <v>3622</v>
      </c>
      <c r="AA144" s="4">
        <v>187</v>
      </c>
      <c r="AB144" s="4">
        <v>105</v>
      </c>
      <c r="AC144" s="4">
        <v>71</v>
      </c>
      <c r="AD144" s="40">
        <v>2100</v>
      </c>
      <c r="AE144" s="4">
        <v>6085</v>
      </c>
    </row>
    <row r="145" spans="1:31" hidden="1" x14ac:dyDescent="0.25">
      <c r="A145"/>
      <c r="K145" s="54" t="s">
        <v>197</v>
      </c>
      <c r="L145" s="53">
        <v>1523</v>
      </c>
      <c r="M145" s="53">
        <v>32</v>
      </c>
      <c r="N145" s="53">
        <v>12</v>
      </c>
      <c r="O145" s="53">
        <v>5</v>
      </c>
      <c r="P145" s="53">
        <v>1572</v>
      </c>
      <c r="R145" s="41" t="s">
        <v>197</v>
      </c>
      <c r="S145" s="4">
        <v>1523</v>
      </c>
      <c r="T145" s="4">
        <v>32</v>
      </c>
      <c r="U145" s="4">
        <v>12</v>
      </c>
      <c r="V145" s="4">
        <v>5</v>
      </c>
      <c r="W145" s="4">
        <v>1572</v>
      </c>
      <c r="Y145" s="41" t="s">
        <v>197</v>
      </c>
      <c r="Z145" s="4">
        <v>1523</v>
      </c>
      <c r="AA145" s="4">
        <v>32</v>
      </c>
      <c r="AB145" s="4">
        <v>12</v>
      </c>
      <c r="AC145" s="4">
        <v>5</v>
      </c>
      <c r="AD145" s="40">
        <v>1251</v>
      </c>
      <c r="AE145" s="4">
        <v>2823</v>
      </c>
    </row>
    <row r="146" spans="1:31" hidden="1" x14ac:dyDescent="0.25">
      <c r="A146"/>
      <c r="K146" s="54" t="s">
        <v>196</v>
      </c>
      <c r="L146" s="53">
        <v>1039</v>
      </c>
      <c r="M146" s="53">
        <v>38</v>
      </c>
      <c r="N146" s="53">
        <v>38</v>
      </c>
      <c r="O146" s="53">
        <v>18</v>
      </c>
      <c r="P146" s="53">
        <v>1133</v>
      </c>
      <c r="R146" s="41" t="s">
        <v>196</v>
      </c>
      <c r="S146" s="4">
        <v>1039</v>
      </c>
      <c r="T146" s="4">
        <v>38</v>
      </c>
      <c r="U146" s="4">
        <v>38</v>
      </c>
      <c r="V146" s="4">
        <v>18</v>
      </c>
      <c r="W146" s="4">
        <v>1133</v>
      </c>
      <c r="Y146" s="41" t="s">
        <v>196</v>
      </c>
      <c r="Z146" s="4">
        <v>1039</v>
      </c>
      <c r="AA146" s="4">
        <v>38</v>
      </c>
      <c r="AB146" s="4">
        <v>38</v>
      </c>
      <c r="AC146" s="4">
        <v>18</v>
      </c>
      <c r="AD146" s="40">
        <v>510</v>
      </c>
      <c r="AE146" s="4">
        <v>1643</v>
      </c>
    </row>
    <row r="147" spans="1:31" hidden="1" x14ac:dyDescent="0.25">
      <c r="A147"/>
      <c r="K147" s="54" t="s">
        <v>195</v>
      </c>
      <c r="L147" s="53">
        <v>692</v>
      </c>
      <c r="M147" s="53">
        <v>62</v>
      </c>
      <c r="N147" s="53">
        <v>33</v>
      </c>
      <c r="O147" s="53">
        <v>30</v>
      </c>
      <c r="P147" s="53">
        <v>817</v>
      </c>
      <c r="R147" s="41" t="s">
        <v>195</v>
      </c>
      <c r="S147" s="4">
        <v>692</v>
      </c>
      <c r="T147" s="4">
        <v>62</v>
      </c>
      <c r="U147" s="4">
        <v>33</v>
      </c>
      <c r="V147" s="4">
        <v>30</v>
      </c>
      <c r="W147" s="4">
        <v>817</v>
      </c>
      <c r="Y147" s="41" t="s">
        <v>195</v>
      </c>
      <c r="Z147" s="4">
        <v>692</v>
      </c>
      <c r="AA147" s="4">
        <v>62</v>
      </c>
      <c r="AB147" s="4">
        <v>33</v>
      </c>
      <c r="AC147" s="4">
        <v>30</v>
      </c>
      <c r="AD147" s="40">
        <v>284</v>
      </c>
      <c r="AE147" s="4">
        <v>1101</v>
      </c>
    </row>
    <row r="148" spans="1:31" hidden="1" x14ac:dyDescent="0.25">
      <c r="A148"/>
      <c r="K148" s="54" t="s">
        <v>181</v>
      </c>
      <c r="L148" s="53">
        <v>368</v>
      </c>
      <c r="M148" s="53">
        <v>55</v>
      </c>
      <c r="N148" s="53">
        <v>22</v>
      </c>
      <c r="O148" s="53">
        <v>18</v>
      </c>
      <c r="P148" s="53">
        <v>463</v>
      </c>
      <c r="R148" s="41" t="s">
        <v>181</v>
      </c>
      <c r="S148" s="4">
        <v>368</v>
      </c>
      <c r="T148" s="4">
        <v>55</v>
      </c>
      <c r="U148" s="4">
        <v>22</v>
      </c>
      <c r="V148" s="4">
        <v>18</v>
      </c>
      <c r="W148" s="4">
        <v>463</v>
      </c>
      <c r="Y148" s="41" t="s">
        <v>181</v>
      </c>
      <c r="Z148" s="4">
        <v>368</v>
      </c>
      <c r="AA148" s="4">
        <v>55</v>
      </c>
      <c r="AB148" s="4">
        <v>22</v>
      </c>
      <c r="AC148" s="4">
        <v>18</v>
      </c>
      <c r="AD148" s="40">
        <v>55</v>
      </c>
      <c r="AE148" s="4">
        <v>518</v>
      </c>
    </row>
    <row r="149" spans="1:31" hidden="1" x14ac:dyDescent="0.25">
      <c r="A149"/>
      <c r="K149" s="52" t="s">
        <v>92</v>
      </c>
      <c r="L149" s="53">
        <v>3393</v>
      </c>
      <c r="M149" s="53">
        <v>233</v>
      </c>
      <c r="N149" s="53">
        <v>122</v>
      </c>
      <c r="O149" s="53">
        <v>84</v>
      </c>
      <c r="P149" s="53">
        <v>3832</v>
      </c>
      <c r="R149" s="37" t="s">
        <v>92</v>
      </c>
      <c r="S149" s="4">
        <v>3393</v>
      </c>
      <c r="T149" s="4">
        <v>233</v>
      </c>
      <c r="U149" s="4">
        <v>122</v>
      </c>
      <c r="V149" s="4">
        <v>84</v>
      </c>
      <c r="W149" s="4">
        <v>3832</v>
      </c>
      <c r="Y149" s="37" t="s">
        <v>92</v>
      </c>
      <c r="Z149" s="4">
        <v>3393</v>
      </c>
      <c r="AA149" s="4">
        <v>233</v>
      </c>
      <c r="AB149" s="4">
        <v>122</v>
      </c>
      <c r="AC149" s="4">
        <v>84</v>
      </c>
      <c r="AD149" s="40">
        <v>2091</v>
      </c>
      <c r="AE149" s="4">
        <v>5923</v>
      </c>
    </row>
    <row r="150" spans="1:31" hidden="1" x14ac:dyDescent="0.25">
      <c r="A150"/>
      <c r="K150" s="54" t="s">
        <v>197</v>
      </c>
      <c r="L150" s="53">
        <v>1398</v>
      </c>
      <c r="M150" s="53">
        <v>53</v>
      </c>
      <c r="N150" s="53">
        <v>19</v>
      </c>
      <c r="O150" s="53">
        <v>13</v>
      </c>
      <c r="P150" s="53">
        <v>1483</v>
      </c>
      <c r="R150" s="41" t="s">
        <v>197</v>
      </c>
      <c r="S150" s="4">
        <v>1398</v>
      </c>
      <c r="T150" s="4">
        <v>53</v>
      </c>
      <c r="U150" s="4">
        <v>19</v>
      </c>
      <c r="V150" s="4">
        <v>13</v>
      </c>
      <c r="W150" s="4">
        <v>1483</v>
      </c>
      <c r="Y150" s="41" t="s">
        <v>197</v>
      </c>
      <c r="Z150" s="4">
        <v>1398</v>
      </c>
      <c r="AA150" s="4">
        <v>53</v>
      </c>
      <c r="AB150" s="4">
        <v>19</v>
      </c>
      <c r="AC150" s="4">
        <v>13</v>
      </c>
      <c r="AD150" s="40">
        <v>1165</v>
      </c>
      <c r="AE150" s="4">
        <v>2648</v>
      </c>
    </row>
    <row r="151" spans="1:31" hidden="1" x14ac:dyDescent="0.25">
      <c r="A151"/>
      <c r="K151" s="54" t="s">
        <v>196</v>
      </c>
      <c r="L151" s="53">
        <v>903</v>
      </c>
      <c r="M151" s="53">
        <v>59</v>
      </c>
      <c r="N151" s="53">
        <v>28</v>
      </c>
      <c r="O151" s="53">
        <v>19</v>
      </c>
      <c r="P151" s="53">
        <v>1009</v>
      </c>
      <c r="R151" s="41" t="s">
        <v>196</v>
      </c>
      <c r="S151" s="4">
        <v>903</v>
      </c>
      <c r="T151" s="4">
        <v>59</v>
      </c>
      <c r="U151" s="4">
        <v>28</v>
      </c>
      <c r="V151" s="4">
        <v>19</v>
      </c>
      <c r="W151" s="4">
        <v>1009</v>
      </c>
      <c r="Y151" s="41" t="s">
        <v>196</v>
      </c>
      <c r="Z151" s="4">
        <v>903</v>
      </c>
      <c r="AA151" s="4">
        <v>59</v>
      </c>
      <c r="AB151" s="4">
        <v>28</v>
      </c>
      <c r="AC151" s="4">
        <v>19</v>
      </c>
      <c r="AD151" s="40">
        <v>556</v>
      </c>
      <c r="AE151" s="4">
        <v>1565</v>
      </c>
    </row>
    <row r="152" spans="1:31" hidden="1" x14ac:dyDescent="0.25">
      <c r="A152"/>
      <c r="K152" s="54" t="s">
        <v>195</v>
      </c>
      <c r="L152" s="53">
        <v>759</v>
      </c>
      <c r="M152" s="53">
        <v>83</v>
      </c>
      <c r="N152" s="53">
        <v>43</v>
      </c>
      <c r="O152" s="53">
        <v>29</v>
      </c>
      <c r="P152" s="53">
        <v>914</v>
      </c>
      <c r="R152" s="41" t="s">
        <v>195</v>
      </c>
      <c r="S152" s="4">
        <v>759</v>
      </c>
      <c r="T152" s="4">
        <v>83</v>
      </c>
      <c r="U152" s="4">
        <v>43</v>
      </c>
      <c r="V152" s="4">
        <v>29</v>
      </c>
      <c r="W152" s="4">
        <v>914</v>
      </c>
      <c r="Y152" s="41" t="s">
        <v>195</v>
      </c>
      <c r="Z152" s="4">
        <v>759</v>
      </c>
      <c r="AA152" s="4">
        <v>83</v>
      </c>
      <c r="AB152" s="4">
        <v>43</v>
      </c>
      <c r="AC152" s="4">
        <v>29</v>
      </c>
      <c r="AD152" s="40">
        <v>322</v>
      </c>
      <c r="AE152" s="4">
        <v>1236</v>
      </c>
    </row>
    <row r="153" spans="1:31" hidden="1" x14ac:dyDescent="0.25">
      <c r="A153"/>
      <c r="K153" s="54" t="s">
        <v>181</v>
      </c>
      <c r="L153" s="53">
        <v>333</v>
      </c>
      <c r="M153" s="53">
        <v>38</v>
      </c>
      <c r="N153" s="53">
        <v>32</v>
      </c>
      <c r="O153" s="53">
        <v>23</v>
      </c>
      <c r="P153" s="53">
        <v>426</v>
      </c>
      <c r="R153" s="41" t="s">
        <v>181</v>
      </c>
      <c r="S153" s="4">
        <v>333</v>
      </c>
      <c r="T153" s="4">
        <v>38</v>
      </c>
      <c r="U153" s="4">
        <v>32</v>
      </c>
      <c r="V153" s="4">
        <v>23</v>
      </c>
      <c r="W153" s="4">
        <v>426</v>
      </c>
      <c r="Y153" s="41" t="s">
        <v>181</v>
      </c>
      <c r="Z153" s="4">
        <v>333</v>
      </c>
      <c r="AA153" s="4">
        <v>38</v>
      </c>
      <c r="AB153" s="4">
        <v>32</v>
      </c>
      <c r="AC153" s="4">
        <v>23</v>
      </c>
      <c r="AD153" s="40">
        <v>48</v>
      </c>
      <c r="AE153" s="4">
        <v>474</v>
      </c>
    </row>
    <row r="154" spans="1:31" hidden="1" x14ac:dyDescent="0.25">
      <c r="A154"/>
      <c r="K154" s="52" t="s">
        <v>101</v>
      </c>
      <c r="L154" s="53">
        <v>4199</v>
      </c>
      <c r="M154" s="53">
        <v>248</v>
      </c>
      <c r="N154" s="53">
        <v>135</v>
      </c>
      <c r="O154" s="53">
        <v>91</v>
      </c>
      <c r="P154" s="53">
        <v>4673</v>
      </c>
      <c r="R154" s="37" t="s">
        <v>101</v>
      </c>
      <c r="S154" s="4">
        <v>4199</v>
      </c>
      <c r="T154" s="4">
        <v>248</v>
      </c>
      <c r="U154" s="4">
        <v>135</v>
      </c>
      <c r="V154" s="4">
        <v>91</v>
      </c>
      <c r="W154" s="4">
        <v>4673</v>
      </c>
      <c r="Y154" s="37" t="s">
        <v>101</v>
      </c>
      <c r="Z154" s="4">
        <v>4199</v>
      </c>
      <c r="AA154" s="4">
        <v>248</v>
      </c>
      <c r="AB154" s="4">
        <v>135</v>
      </c>
      <c r="AC154" s="4">
        <v>91</v>
      </c>
      <c r="AD154" s="40">
        <v>3041</v>
      </c>
      <c r="AE154" s="4">
        <v>7714</v>
      </c>
    </row>
    <row r="155" spans="1:31" hidden="1" x14ac:dyDescent="0.25">
      <c r="A155"/>
      <c r="K155" s="54" t="s">
        <v>197</v>
      </c>
      <c r="L155" s="53">
        <v>2104</v>
      </c>
      <c r="M155" s="53">
        <v>62</v>
      </c>
      <c r="N155" s="53">
        <v>24</v>
      </c>
      <c r="O155" s="53">
        <v>13</v>
      </c>
      <c r="P155" s="53">
        <v>2203</v>
      </c>
      <c r="R155" s="41" t="s">
        <v>197</v>
      </c>
      <c r="S155" s="4">
        <v>2104</v>
      </c>
      <c r="T155" s="4">
        <v>62</v>
      </c>
      <c r="U155" s="4">
        <v>24</v>
      </c>
      <c r="V155" s="4">
        <v>13</v>
      </c>
      <c r="W155" s="4">
        <v>2203</v>
      </c>
      <c r="Y155" s="41" t="s">
        <v>197</v>
      </c>
      <c r="Z155" s="4">
        <v>2104</v>
      </c>
      <c r="AA155" s="4">
        <v>62</v>
      </c>
      <c r="AB155" s="4">
        <v>24</v>
      </c>
      <c r="AC155" s="4">
        <v>13</v>
      </c>
      <c r="AD155" s="40">
        <v>1931</v>
      </c>
      <c r="AE155" s="4">
        <v>4134</v>
      </c>
    </row>
    <row r="156" spans="1:31" hidden="1" x14ac:dyDescent="0.25">
      <c r="A156"/>
      <c r="K156" s="54" t="s">
        <v>196</v>
      </c>
      <c r="L156" s="53">
        <v>1038</v>
      </c>
      <c r="M156" s="53">
        <v>57</v>
      </c>
      <c r="N156" s="53">
        <v>40</v>
      </c>
      <c r="O156" s="53">
        <v>21</v>
      </c>
      <c r="P156" s="53">
        <v>1156</v>
      </c>
      <c r="R156" s="41" t="s">
        <v>196</v>
      </c>
      <c r="S156" s="4">
        <v>1038</v>
      </c>
      <c r="T156" s="4">
        <v>57</v>
      </c>
      <c r="U156" s="4">
        <v>40</v>
      </c>
      <c r="V156" s="4">
        <v>21</v>
      </c>
      <c r="W156" s="4">
        <v>1156</v>
      </c>
      <c r="Y156" s="41" t="s">
        <v>196</v>
      </c>
      <c r="Z156" s="4">
        <v>1038</v>
      </c>
      <c r="AA156" s="4">
        <v>57</v>
      </c>
      <c r="AB156" s="4">
        <v>40</v>
      </c>
      <c r="AC156" s="4">
        <v>21</v>
      </c>
      <c r="AD156" s="40">
        <v>664</v>
      </c>
      <c r="AE156" s="4">
        <v>1820</v>
      </c>
    </row>
    <row r="157" spans="1:31" hidden="1" x14ac:dyDescent="0.25">
      <c r="A157"/>
      <c r="K157" s="54" t="s">
        <v>195</v>
      </c>
      <c r="L157" s="53">
        <v>747</v>
      </c>
      <c r="M157" s="53">
        <v>86</v>
      </c>
      <c r="N157" s="53">
        <v>49</v>
      </c>
      <c r="O157" s="53">
        <v>27</v>
      </c>
      <c r="P157" s="53">
        <v>909</v>
      </c>
      <c r="R157" s="41" t="s">
        <v>195</v>
      </c>
      <c r="S157" s="4">
        <v>747</v>
      </c>
      <c r="T157" s="4">
        <v>86</v>
      </c>
      <c r="U157" s="4">
        <v>49</v>
      </c>
      <c r="V157" s="4">
        <v>27</v>
      </c>
      <c r="W157" s="4">
        <v>909</v>
      </c>
      <c r="Y157" s="41" t="s">
        <v>195</v>
      </c>
      <c r="Z157" s="4">
        <v>747</v>
      </c>
      <c r="AA157" s="4">
        <v>86</v>
      </c>
      <c r="AB157" s="4">
        <v>49</v>
      </c>
      <c r="AC157" s="4">
        <v>27</v>
      </c>
      <c r="AD157" s="40">
        <v>374</v>
      </c>
      <c r="AE157" s="4">
        <v>1283</v>
      </c>
    </row>
    <row r="158" spans="1:31" hidden="1" x14ac:dyDescent="0.25">
      <c r="A158"/>
      <c r="K158" s="54" t="s">
        <v>181</v>
      </c>
      <c r="L158" s="53">
        <v>310</v>
      </c>
      <c r="M158" s="53">
        <v>43</v>
      </c>
      <c r="N158" s="53">
        <v>22</v>
      </c>
      <c r="O158" s="53">
        <v>30</v>
      </c>
      <c r="P158" s="53">
        <v>405</v>
      </c>
      <c r="R158" s="41" t="s">
        <v>181</v>
      </c>
      <c r="S158" s="4">
        <v>310</v>
      </c>
      <c r="T158" s="4">
        <v>43</v>
      </c>
      <c r="U158" s="4">
        <v>22</v>
      </c>
      <c r="V158" s="4">
        <v>30</v>
      </c>
      <c r="W158" s="4">
        <v>405</v>
      </c>
      <c r="Y158" s="41" t="s">
        <v>181</v>
      </c>
      <c r="Z158" s="4">
        <v>310</v>
      </c>
      <c r="AA158" s="4">
        <v>43</v>
      </c>
      <c r="AB158" s="4">
        <v>22</v>
      </c>
      <c r="AC158" s="4">
        <v>30</v>
      </c>
      <c r="AD158" s="40">
        <v>72</v>
      </c>
      <c r="AE158" s="4">
        <v>477</v>
      </c>
    </row>
    <row r="159" spans="1:31" hidden="1" x14ac:dyDescent="0.25">
      <c r="A159"/>
    </row>
    <row r="160" spans="1:31" hidden="1" x14ac:dyDescent="0.25">
      <c r="A160"/>
    </row>
    <row r="161" spans="1:1" hidden="1" x14ac:dyDescent="0.25">
      <c r="A161"/>
    </row>
    <row r="162" spans="1:1" hidden="1" x14ac:dyDescent="0.25">
      <c r="A162"/>
    </row>
    <row r="163" spans="1:1" hidden="1" x14ac:dyDescent="0.25">
      <c r="A163"/>
    </row>
    <row r="164" spans="1:1" hidden="1" x14ac:dyDescent="0.25">
      <c r="A164"/>
    </row>
    <row r="165" spans="1:1" hidden="1" x14ac:dyDescent="0.25">
      <c r="A165"/>
    </row>
    <row r="166" spans="1:1" hidden="1" x14ac:dyDescent="0.25">
      <c r="A166"/>
    </row>
    <row r="167" spans="1:1" hidden="1" x14ac:dyDescent="0.25">
      <c r="A167"/>
    </row>
    <row r="168" spans="1:1" hidden="1" x14ac:dyDescent="0.25">
      <c r="A168"/>
    </row>
    <row r="169" spans="1:1" hidden="1" x14ac:dyDescent="0.25">
      <c r="A169"/>
    </row>
    <row r="170" spans="1:1" hidden="1" x14ac:dyDescent="0.25">
      <c r="A170"/>
    </row>
    <row r="171" spans="1:1" hidden="1" x14ac:dyDescent="0.25">
      <c r="A171"/>
    </row>
    <row r="172" spans="1:1" hidden="1" x14ac:dyDescent="0.25">
      <c r="A172"/>
    </row>
    <row r="173" spans="1:1" hidden="1" x14ac:dyDescent="0.25">
      <c r="A173"/>
    </row>
    <row r="174" spans="1:1" hidden="1" x14ac:dyDescent="0.25">
      <c r="A174"/>
    </row>
    <row r="175" spans="1:1" hidden="1" x14ac:dyDescent="0.25">
      <c r="A175"/>
    </row>
    <row r="176" spans="1:1" hidden="1" x14ac:dyDescent="0.25">
      <c r="A176"/>
    </row>
    <row r="177" spans="1:1" hidden="1" x14ac:dyDescent="0.25">
      <c r="A177"/>
    </row>
    <row r="178" spans="1:1" hidden="1" x14ac:dyDescent="0.25">
      <c r="A178"/>
    </row>
    <row r="179" spans="1:1" hidden="1" x14ac:dyDescent="0.25">
      <c r="A179"/>
    </row>
    <row r="180" spans="1:1" hidden="1" x14ac:dyDescent="0.25">
      <c r="A180"/>
    </row>
    <row r="181" spans="1:1" hidden="1" x14ac:dyDescent="0.25">
      <c r="A181"/>
    </row>
    <row r="182" spans="1:1" hidden="1" x14ac:dyDescent="0.25">
      <c r="A182"/>
    </row>
    <row r="183" spans="1:1" hidden="1" x14ac:dyDescent="0.25">
      <c r="A183"/>
    </row>
    <row r="184" spans="1:1" hidden="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sheetData>
  <mergeCells count="1">
    <mergeCell ref="A46:F46"/>
  </mergeCells>
  <pageMargins left="0.7" right="0.7" top="0.75" bottom="0.75" header="0.3" footer="0.3"/>
  <drawing r:id="rId5"/>
  <extLst>
    <ext xmlns:x14="http://schemas.microsoft.com/office/spreadsheetml/2009/9/main" uri="{A8765BA9-456A-4dab-B4F3-ACF838C121DE}">
      <x14:slicerList>
        <x14:slicer r:id="rId6"/>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1"/>
  <sheetViews>
    <sheetView showGridLines="0" zoomScaleNormal="100" workbookViewId="0"/>
  </sheetViews>
  <sheetFormatPr defaultRowHeight="15" x14ac:dyDescent="0.25"/>
  <cols>
    <col min="1" max="1" width="28.42578125" style="11" customWidth="1"/>
    <col min="2" max="2" width="13" customWidth="1"/>
    <col min="3" max="3" width="11.7109375" customWidth="1"/>
    <col min="4" max="5" width="13.42578125" customWidth="1"/>
    <col min="6" max="6" width="18.28515625" customWidth="1"/>
    <col min="7" max="7" width="11.28515625" customWidth="1"/>
    <col min="8" max="8" width="4" customWidth="1"/>
    <col min="9" max="9" width="7.140625" customWidth="1"/>
    <col min="10" max="10" width="1" customWidth="1"/>
    <col min="11" max="11" width="70.7109375" bestFit="1" customWidth="1"/>
    <col min="12" max="12" width="25.140625" bestFit="1" customWidth="1"/>
    <col min="14" max="14" width="12.85546875" customWidth="1"/>
    <col min="15" max="15" width="7" customWidth="1"/>
  </cols>
  <sheetData>
    <row r="1" spans="1:1" ht="6" customHeight="1" x14ac:dyDescent="0.25"/>
    <row r="2" spans="1:1" ht="26.25" customHeight="1" x14ac:dyDescent="0.25">
      <c r="A2" s="42"/>
    </row>
    <row r="3" spans="1:1" ht="43.5" customHeight="1" x14ac:dyDescent="0.25"/>
    <row r="4" spans="1:1" ht="51.75" customHeight="1" x14ac:dyDescent="0.25"/>
    <row r="5" spans="1:1" s="11" customFormat="1" ht="26.25" customHeight="1" x14ac:dyDescent="0.25"/>
    <row r="6" spans="1:1" ht="3.75" customHeight="1" x14ac:dyDescent="0.25"/>
    <row r="27" ht="23.25" customHeight="1" x14ac:dyDescent="0.25"/>
    <row r="28" ht="4.5" customHeight="1" x14ac:dyDescent="0.25"/>
    <row r="40" spans="1:6" ht="28.5" customHeight="1" x14ac:dyDescent="0.25"/>
    <row r="41" spans="1:6" ht="31.5" customHeight="1" x14ac:dyDescent="0.25"/>
    <row r="42" spans="1:6" ht="54.75" customHeight="1" x14ac:dyDescent="0.25"/>
    <row r="45" spans="1:6" ht="3" customHeight="1" x14ac:dyDescent="0.25"/>
    <row r="46" spans="1:6" ht="15" customHeight="1" x14ac:dyDescent="0.25">
      <c r="A46" s="84" t="s">
        <v>254</v>
      </c>
      <c r="B46" s="84"/>
      <c r="C46" s="84"/>
      <c r="D46" s="84"/>
      <c r="E46" s="84"/>
      <c r="F46" s="84"/>
    </row>
    <row r="47" spans="1:6" x14ac:dyDescent="0.25">
      <c r="A47" s="99" t="s">
        <v>255</v>
      </c>
      <c r="B47" s="99"/>
      <c r="C47" s="99"/>
      <c r="D47" s="99"/>
      <c r="E47" s="99"/>
      <c r="F47" s="99"/>
    </row>
    <row r="48" spans="1:6" ht="3" customHeight="1" x14ac:dyDescent="0.25"/>
    <row r="49" spans="1:7" hidden="1" x14ac:dyDescent="0.25">
      <c r="A49" s="39" t="s">
        <v>175</v>
      </c>
      <c r="B49" s="10" t="s">
        <v>161</v>
      </c>
    </row>
    <row r="50" spans="1:7" ht="45" x14ac:dyDescent="0.25">
      <c r="A50" s="74" t="s">
        <v>117</v>
      </c>
      <c r="B50" s="75" t="s">
        <v>179</v>
      </c>
      <c r="C50" s="75" t="s">
        <v>176</v>
      </c>
      <c r="D50" s="75" t="s">
        <v>198</v>
      </c>
      <c r="E50" s="75" t="s">
        <v>109</v>
      </c>
      <c r="F50" s="75" t="s">
        <v>164</v>
      </c>
      <c r="G50" s="77" t="s">
        <v>119</v>
      </c>
    </row>
    <row r="51" spans="1:7" x14ac:dyDescent="0.25">
      <c r="A51" s="37" t="s">
        <v>12</v>
      </c>
      <c r="B51" s="4">
        <v>19662</v>
      </c>
      <c r="C51" s="4">
        <v>1509</v>
      </c>
      <c r="D51" s="4">
        <v>744</v>
      </c>
      <c r="E51" s="4">
        <v>504</v>
      </c>
      <c r="F51" s="4">
        <v>12714</v>
      </c>
      <c r="G51" s="4">
        <v>35133</v>
      </c>
    </row>
    <row r="52" spans="1:7" x14ac:dyDescent="0.25">
      <c r="A52" s="41" t="s">
        <v>179</v>
      </c>
      <c r="B52" s="4">
        <v>3597</v>
      </c>
      <c r="C52" s="4">
        <v>355</v>
      </c>
      <c r="D52" s="4">
        <v>217</v>
      </c>
      <c r="E52" s="4">
        <v>162</v>
      </c>
      <c r="F52" s="4"/>
      <c r="G52" s="4">
        <v>4331</v>
      </c>
    </row>
    <row r="53" spans="1:7" x14ac:dyDescent="0.25">
      <c r="A53" s="41" t="s">
        <v>176</v>
      </c>
      <c r="B53" s="4">
        <v>2916</v>
      </c>
      <c r="C53" s="4">
        <v>322</v>
      </c>
      <c r="D53" s="4">
        <v>127</v>
      </c>
      <c r="E53" s="4">
        <v>120</v>
      </c>
      <c r="F53" s="4"/>
      <c r="G53" s="4">
        <v>3485</v>
      </c>
    </row>
    <row r="54" spans="1:7" x14ac:dyDescent="0.25">
      <c r="A54" s="41" t="s">
        <v>177</v>
      </c>
      <c r="B54" s="4">
        <v>7298</v>
      </c>
      <c r="C54" s="4">
        <v>563</v>
      </c>
      <c r="D54" s="4">
        <v>278</v>
      </c>
      <c r="E54" s="4">
        <v>167</v>
      </c>
      <c r="F54" s="4"/>
      <c r="G54" s="4">
        <v>8306</v>
      </c>
    </row>
    <row r="55" spans="1:7" x14ac:dyDescent="0.25">
      <c r="A55" s="41" t="s">
        <v>178</v>
      </c>
      <c r="B55" s="4">
        <v>5851</v>
      </c>
      <c r="C55" s="4">
        <v>269</v>
      </c>
      <c r="D55" s="4">
        <v>122</v>
      </c>
      <c r="E55" s="4">
        <v>55</v>
      </c>
      <c r="F55" s="4">
        <v>3891</v>
      </c>
      <c r="G55" s="4">
        <v>10188</v>
      </c>
    </row>
    <row r="56" spans="1:7" x14ac:dyDescent="0.25">
      <c r="A56" s="41" t="s">
        <v>174</v>
      </c>
      <c r="B56" s="4"/>
      <c r="C56" s="4"/>
      <c r="D56" s="4"/>
      <c r="E56" s="4"/>
      <c r="F56" s="4">
        <v>3125</v>
      </c>
      <c r="G56" s="4">
        <v>3125</v>
      </c>
    </row>
    <row r="57" spans="1:7" x14ac:dyDescent="0.25">
      <c r="A57" s="41" t="s">
        <v>171</v>
      </c>
      <c r="B57" s="4"/>
      <c r="C57" s="4"/>
      <c r="D57" s="4"/>
      <c r="E57" s="4"/>
      <c r="F57" s="4">
        <v>5698</v>
      </c>
      <c r="G57" s="4">
        <v>5698</v>
      </c>
    </row>
    <row r="58" spans="1:7" x14ac:dyDescent="0.25">
      <c r="A58" s="37" t="s">
        <v>8</v>
      </c>
      <c r="B58" s="4">
        <v>21727</v>
      </c>
      <c r="C58" s="4">
        <v>1878</v>
      </c>
      <c r="D58" s="4">
        <v>852</v>
      </c>
      <c r="E58" s="4">
        <v>594</v>
      </c>
      <c r="F58" s="4">
        <v>13205</v>
      </c>
      <c r="G58" s="4">
        <v>38256</v>
      </c>
    </row>
    <row r="59" spans="1:7" x14ac:dyDescent="0.25">
      <c r="A59" s="41" t="s">
        <v>179</v>
      </c>
      <c r="B59" s="4">
        <v>4261</v>
      </c>
      <c r="C59" s="4">
        <v>471</v>
      </c>
      <c r="D59" s="4">
        <v>248</v>
      </c>
      <c r="E59" s="4">
        <v>225</v>
      </c>
      <c r="F59" s="4"/>
      <c r="G59" s="4">
        <v>5205</v>
      </c>
    </row>
    <row r="60" spans="1:7" x14ac:dyDescent="0.25">
      <c r="A60" s="41" t="s">
        <v>176</v>
      </c>
      <c r="B60" s="4">
        <v>3320</v>
      </c>
      <c r="C60" s="4">
        <v>367</v>
      </c>
      <c r="D60" s="4">
        <v>205</v>
      </c>
      <c r="E60" s="4">
        <v>121</v>
      </c>
      <c r="F60" s="4"/>
      <c r="G60" s="4">
        <v>4013</v>
      </c>
    </row>
    <row r="61" spans="1:7" x14ac:dyDescent="0.25">
      <c r="A61" s="41" t="s">
        <v>177</v>
      </c>
      <c r="B61" s="4">
        <v>7977</v>
      </c>
      <c r="C61" s="4">
        <v>677</v>
      </c>
      <c r="D61" s="4">
        <v>266</v>
      </c>
      <c r="E61" s="4">
        <v>181</v>
      </c>
      <c r="F61" s="4"/>
      <c r="G61" s="4">
        <v>9101</v>
      </c>
    </row>
    <row r="62" spans="1:7" x14ac:dyDescent="0.25">
      <c r="A62" s="41" t="s">
        <v>178</v>
      </c>
      <c r="B62" s="4">
        <v>6169</v>
      </c>
      <c r="C62" s="4">
        <v>363</v>
      </c>
      <c r="D62" s="4">
        <v>133</v>
      </c>
      <c r="E62" s="4">
        <v>67</v>
      </c>
      <c r="F62" s="4">
        <v>3965</v>
      </c>
      <c r="G62" s="4">
        <v>10697</v>
      </c>
    </row>
    <row r="63" spans="1:7" x14ac:dyDescent="0.25">
      <c r="A63" s="41" t="s">
        <v>174</v>
      </c>
      <c r="B63" s="4"/>
      <c r="C63" s="4"/>
      <c r="D63" s="4"/>
      <c r="E63" s="4"/>
      <c r="F63" s="4">
        <v>3206</v>
      </c>
      <c r="G63" s="4">
        <v>3206</v>
      </c>
    </row>
    <row r="64" spans="1:7" x14ac:dyDescent="0.25">
      <c r="A64" s="41" t="s">
        <v>171</v>
      </c>
      <c r="B64" s="4"/>
      <c r="C64" s="4"/>
      <c r="D64" s="4"/>
      <c r="E64" s="4"/>
      <c r="F64" s="4">
        <v>6034</v>
      </c>
      <c r="G64" s="4">
        <v>6034</v>
      </c>
    </row>
    <row r="65" spans="1:7" x14ac:dyDescent="0.25">
      <c r="A65" s="37" t="s">
        <v>20</v>
      </c>
      <c r="B65" s="4">
        <v>27881</v>
      </c>
      <c r="C65" s="4">
        <v>2155</v>
      </c>
      <c r="D65" s="4">
        <v>1070</v>
      </c>
      <c r="E65" s="4">
        <v>757</v>
      </c>
      <c r="F65" s="4">
        <v>18667</v>
      </c>
      <c r="G65" s="4">
        <v>50530</v>
      </c>
    </row>
    <row r="66" spans="1:7" x14ac:dyDescent="0.25">
      <c r="A66" s="41" t="s">
        <v>179</v>
      </c>
      <c r="B66" s="4">
        <v>5356</v>
      </c>
      <c r="C66" s="4">
        <v>575</v>
      </c>
      <c r="D66" s="4">
        <v>316</v>
      </c>
      <c r="E66" s="4">
        <v>272</v>
      </c>
      <c r="F66" s="4"/>
      <c r="G66" s="4">
        <v>6519</v>
      </c>
    </row>
    <row r="67" spans="1:7" x14ac:dyDescent="0.25">
      <c r="A67" s="41" t="s">
        <v>176</v>
      </c>
      <c r="B67" s="4">
        <v>4468</v>
      </c>
      <c r="C67" s="4">
        <v>426</v>
      </c>
      <c r="D67" s="4">
        <v>196</v>
      </c>
      <c r="E67" s="4">
        <v>164</v>
      </c>
      <c r="F67" s="4"/>
      <c r="G67" s="4">
        <v>5254</v>
      </c>
    </row>
    <row r="68" spans="1:7" x14ac:dyDescent="0.25">
      <c r="A68" s="41" t="s">
        <v>177</v>
      </c>
      <c r="B68" s="4">
        <v>10135</v>
      </c>
      <c r="C68" s="4">
        <v>740</v>
      </c>
      <c r="D68" s="4">
        <v>362</v>
      </c>
      <c r="E68" s="4">
        <v>228</v>
      </c>
      <c r="F68" s="4"/>
      <c r="G68" s="4">
        <v>11465</v>
      </c>
    </row>
    <row r="69" spans="1:7" x14ac:dyDescent="0.25">
      <c r="A69" s="41" t="s">
        <v>178</v>
      </c>
      <c r="B69" s="4">
        <v>7922</v>
      </c>
      <c r="C69" s="4">
        <v>414</v>
      </c>
      <c r="D69" s="4">
        <v>196</v>
      </c>
      <c r="E69" s="4">
        <v>93</v>
      </c>
      <c r="F69" s="4">
        <v>5615</v>
      </c>
      <c r="G69" s="4">
        <v>14240</v>
      </c>
    </row>
    <row r="70" spans="1:7" x14ac:dyDescent="0.25">
      <c r="A70" s="41" t="s">
        <v>174</v>
      </c>
      <c r="B70" s="4"/>
      <c r="C70" s="4"/>
      <c r="D70" s="4"/>
      <c r="E70" s="4"/>
      <c r="F70" s="4">
        <v>4653</v>
      </c>
      <c r="G70" s="4">
        <v>4653</v>
      </c>
    </row>
    <row r="71" spans="1:7" x14ac:dyDescent="0.25">
      <c r="A71" s="41" t="s">
        <v>171</v>
      </c>
      <c r="B71" s="4"/>
      <c r="C71" s="4"/>
      <c r="D71" s="4"/>
      <c r="E71" s="4"/>
      <c r="F71" s="4">
        <v>8399</v>
      </c>
      <c r="G71" s="4">
        <v>8399</v>
      </c>
    </row>
    <row r="72" spans="1:7" x14ac:dyDescent="0.25">
      <c r="A72" s="37" t="s">
        <v>16</v>
      </c>
      <c r="B72" s="4">
        <v>25232</v>
      </c>
      <c r="C72" s="4">
        <v>1820</v>
      </c>
      <c r="D72" s="4">
        <v>887</v>
      </c>
      <c r="E72" s="4">
        <v>583</v>
      </c>
      <c r="F72" s="4">
        <v>15669</v>
      </c>
      <c r="G72" s="4">
        <v>44191</v>
      </c>
    </row>
    <row r="73" spans="1:7" x14ac:dyDescent="0.25">
      <c r="A73" s="41" t="s">
        <v>179</v>
      </c>
      <c r="B73" s="4">
        <v>4775</v>
      </c>
      <c r="C73" s="4">
        <v>493</v>
      </c>
      <c r="D73" s="4">
        <v>240</v>
      </c>
      <c r="E73" s="4">
        <v>199</v>
      </c>
      <c r="F73" s="4"/>
      <c r="G73" s="4">
        <v>5707</v>
      </c>
    </row>
    <row r="74" spans="1:7" x14ac:dyDescent="0.25">
      <c r="A74" s="41" t="s">
        <v>176</v>
      </c>
      <c r="B74" s="4">
        <v>3732</v>
      </c>
      <c r="C74" s="4">
        <v>360</v>
      </c>
      <c r="D74" s="4">
        <v>173</v>
      </c>
      <c r="E74" s="4">
        <v>128</v>
      </c>
      <c r="F74" s="4"/>
      <c r="G74" s="4">
        <v>4393</v>
      </c>
    </row>
    <row r="75" spans="1:7" x14ac:dyDescent="0.25">
      <c r="A75" s="41" t="s">
        <v>177</v>
      </c>
      <c r="B75" s="4">
        <v>9376</v>
      </c>
      <c r="C75" s="4">
        <v>628</v>
      </c>
      <c r="D75" s="4">
        <v>303</v>
      </c>
      <c r="E75" s="4">
        <v>184</v>
      </c>
      <c r="F75" s="4"/>
      <c r="G75" s="4">
        <v>10491</v>
      </c>
    </row>
    <row r="76" spans="1:7" x14ac:dyDescent="0.25">
      <c r="A76" s="41" t="s">
        <v>178</v>
      </c>
      <c r="B76" s="4">
        <v>7349</v>
      </c>
      <c r="C76" s="4">
        <v>339</v>
      </c>
      <c r="D76" s="4">
        <v>171</v>
      </c>
      <c r="E76" s="4">
        <v>72</v>
      </c>
      <c r="F76" s="4">
        <v>4355</v>
      </c>
      <c r="G76" s="4">
        <v>12286</v>
      </c>
    </row>
    <row r="77" spans="1:7" x14ac:dyDescent="0.25">
      <c r="A77" s="41" t="s">
        <v>174</v>
      </c>
      <c r="B77" s="4"/>
      <c r="C77" s="4"/>
      <c r="D77" s="4"/>
      <c r="E77" s="4"/>
      <c r="F77" s="4">
        <v>3971</v>
      </c>
      <c r="G77" s="4">
        <v>3971</v>
      </c>
    </row>
    <row r="78" spans="1:7" x14ac:dyDescent="0.25">
      <c r="A78" s="41" t="s">
        <v>171</v>
      </c>
      <c r="B78" s="4"/>
      <c r="C78" s="4"/>
      <c r="D78" s="4"/>
      <c r="E78" s="4"/>
      <c r="F78" s="4">
        <v>7343</v>
      </c>
      <c r="G78" s="4">
        <v>7343</v>
      </c>
    </row>
    <row r="79" spans="1:7" x14ac:dyDescent="0.25">
      <c r="A79" s="37" t="s">
        <v>36</v>
      </c>
      <c r="B79" s="4">
        <v>23042</v>
      </c>
      <c r="C79" s="4">
        <v>1562</v>
      </c>
      <c r="D79" s="4">
        <v>785</v>
      </c>
      <c r="E79" s="4">
        <v>557</v>
      </c>
      <c r="F79" s="4">
        <v>15232</v>
      </c>
      <c r="G79" s="4">
        <v>41178</v>
      </c>
    </row>
    <row r="80" spans="1:7" x14ac:dyDescent="0.25">
      <c r="A80" s="41" t="s">
        <v>179</v>
      </c>
      <c r="B80" s="4">
        <v>4486</v>
      </c>
      <c r="C80" s="4">
        <v>385</v>
      </c>
      <c r="D80" s="4">
        <v>217</v>
      </c>
      <c r="E80" s="4">
        <v>192</v>
      </c>
      <c r="F80" s="4"/>
      <c r="G80" s="4">
        <v>5280</v>
      </c>
    </row>
    <row r="81" spans="1:7" x14ac:dyDescent="0.25">
      <c r="A81" s="41" t="s">
        <v>176</v>
      </c>
      <c r="B81" s="4">
        <v>3591</v>
      </c>
      <c r="C81" s="4">
        <v>324</v>
      </c>
      <c r="D81" s="4">
        <v>155</v>
      </c>
      <c r="E81" s="4">
        <v>119</v>
      </c>
      <c r="F81" s="4"/>
      <c r="G81" s="4">
        <v>4189</v>
      </c>
    </row>
    <row r="82" spans="1:7" x14ac:dyDescent="0.25">
      <c r="A82" s="41" t="s">
        <v>177</v>
      </c>
      <c r="B82" s="4">
        <v>8333</v>
      </c>
      <c r="C82" s="4">
        <v>563</v>
      </c>
      <c r="D82" s="4">
        <v>270</v>
      </c>
      <c r="E82" s="4">
        <v>170</v>
      </c>
      <c r="F82" s="4"/>
      <c r="G82" s="4">
        <v>9336</v>
      </c>
    </row>
    <row r="83" spans="1:7" x14ac:dyDescent="0.25">
      <c r="A83" s="41" t="s">
        <v>178</v>
      </c>
      <c r="B83" s="4">
        <v>6632</v>
      </c>
      <c r="C83" s="4">
        <v>290</v>
      </c>
      <c r="D83" s="4">
        <v>143</v>
      </c>
      <c r="E83" s="4">
        <v>76</v>
      </c>
      <c r="F83" s="4">
        <v>4424</v>
      </c>
      <c r="G83" s="4">
        <v>11565</v>
      </c>
    </row>
    <row r="84" spans="1:7" x14ac:dyDescent="0.25">
      <c r="A84" s="41" t="s">
        <v>174</v>
      </c>
      <c r="B84" s="4"/>
      <c r="C84" s="4"/>
      <c r="D84" s="4"/>
      <c r="E84" s="4"/>
      <c r="F84" s="4">
        <v>3732</v>
      </c>
      <c r="G84" s="4">
        <v>3732</v>
      </c>
    </row>
    <row r="85" spans="1:7" x14ac:dyDescent="0.25">
      <c r="A85" s="41" t="s">
        <v>171</v>
      </c>
      <c r="B85" s="4"/>
      <c r="C85" s="4"/>
      <c r="D85" s="4"/>
      <c r="E85" s="4"/>
      <c r="F85" s="4">
        <v>7076</v>
      </c>
      <c r="G85" s="4">
        <v>7076</v>
      </c>
    </row>
    <row r="86" spans="1:7" x14ac:dyDescent="0.25">
      <c r="A86" s="37" t="s">
        <v>106</v>
      </c>
      <c r="B86" s="4">
        <v>5962</v>
      </c>
      <c r="C86" s="4">
        <v>493</v>
      </c>
      <c r="D86" s="4">
        <v>232</v>
      </c>
      <c r="E86" s="4">
        <v>130</v>
      </c>
      <c r="F86" s="4">
        <v>3344</v>
      </c>
      <c r="G86" s="4">
        <v>10161</v>
      </c>
    </row>
    <row r="87" spans="1:7" x14ac:dyDescent="0.25">
      <c r="A87" s="41" t="s">
        <v>179</v>
      </c>
      <c r="B87" s="4">
        <v>1171</v>
      </c>
      <c r="C87" s="4">
        <v>139</v>
      </c>
      <c r="D87" s="4">
        <v>63</v>
      </c>
      <c r="E87" s="4">
        <v>50</v>
      </c>
      <c r="F87" s="4"/>
      <c r="G87" s="4">
        <v>1423</v>
      </c>
    </row>
    <row r="88" spans="1:7" x14ac:dyDescent="0.25">
      <c r="A88" s="41" t="s">
        <v>176</v>
      </c>
      <c r="B88" s="4">
        <v>958</v>
      </c>
      <c r="C88" s="4">
        <v>93</v>
      </c>
      <c r="D88" s="4">
        <v>55</v>
      </c>
      <c r="E88" s="4">
        <v>25</v>
      </c>
      <c r="F88" s="4"/>
      <c r="G88" s="4">
        <v>1131</v>
      </c>
    </row>
    <row r="89" spans="1:7" x14ac:dyDescent="0.25">
      <c r="A89" s="41" t="s">
        <v>177</v>
      </c>
      <c r="B89" s="4">
        <v>2027</v>
      </c>
      <c r="C89" s="4">
        <v>178</v>
      </c>
      <c r="D89" s="4">
        <v>66</v>
      </c>
      <c r="E89" s="4">
        <v>39</v>
      </c>
      <c r="F89" s="4"/>
      <c r="G89" s="4">
        <v>2310</v>
      </c>
    </row>
    <row r="90" spans="1:7" x14ac:dyDescent="0.25">
      <c r="A90" s="41" t="s">
        <v>178</v>
      </c>
      <c r="B90" s="4">
        <v>1806</v>
      </c>
      <c r="C90" s="4">
        <v>83</v>
      </c>
      <c r="D90" s="4">
        <v>48</v>
      </c>
      <c r="E90" s="4">
        <v>16</v>
      </c>
      <c r="F90" s="4">
        <v>874</v>
      </c>
      <c r="G90" s="4">
        <v>2827</v>
      </c>
    </row>
    <row r="91" spans="1:7" x14ac:dyDescent="0.25">
      <c r="A91" s="41" t="s">
        <v>174</v>
      </c>
      <c r="B91" s="4"/>
      <c r="C91" s="4"/>
      <c r="D91" s="4"/>
      <c r="E91" s="4"/>
      <c r="F91" s="4">
        <v>919</v>
      </c>
      <c r="G91" s="4">
        <v>919</v>
      </c>
    </row>
    <row r="92" spans="1:7" x14ac:dyDescent="0.25">
      <c r="A92" s="41" t="s">
        <v>171</v>
      </c>
      <c r="B92" s="4"/>
      <c r="C92" s="4"/>
      <c r="D92" s="4"/>
      <c r="E92" s="4"/>
      <c r="F92" s="4">
        <v>1551</v>
      </c>
      <c r="G92" s="4">
        <v>1551</v>
      </c>
    </row>
    <row r="93" spans="1:7" x14ac:dyDescent="0.25">
      <c r="A93" s="37" t="s">
        <v>158</v>
      </c>
      <c r="B93" s="4">
        <v>123506</v>
      </c>
      <c r="C93" s="4">
        <v>9417</v>
      </c>
      <c r="D93" s="4">
        <v>4570</v>
      </c>
      <c r="E93" s="4">
        <v>3125</v>
      </c>
      <c r="F93" s="4">
        <v>78831</v>
      </c>
      <c r="G93" s="4">
        <v>219449</v>
      </c>
    </row>
    <row r="94" spans="1:7" x14ac:dyDescent="0.25">
      <c r="A94" s="41">
        <v>0</v>
      </c>
      <c r="B94" s="4">
        <v>23646</v>
      </c>
      <c r="C94" s="4">
        <v>2418</v>
      </c>
      <c r="D94" s="4">
        <v>1301</v>
      </c>
      <c r="E94" s="4">
        <v>1100</v>
      </c>
      <c r="F94" s="4"/>
      <c r="G94" s="4">
        <v>28465</v>
      </c>
    </row>
    <row r="95" spans="1:7" x14ac:dyDescent="0.25">
      <c r="A95" s="41" t="s">
        <v>177</v>
      </c>
      <c r="B95" s="4">
        <v>45146</v>
      </c>
      <c r="C95" s="4">
        <v>3349</v>
      </c>
      <c r="D95" s="4">
        <v>1545</v>
      </c>
      <c r="E95" s="4">
        <v>969</v>
      </c>
      <c r="F95" s="4"/>
      <c r="G95" s="4">
        <v>51009</v>
      </c>
    </row>
    <row r="96" spans="1:7" x14ac:dyDescent="0.25">
      <c r="A96" s="41" t="s">
        <v>178</v>
      </c>
      <c r="B96" s="4">
        <v>35729</v>
      </c>
      <c r="C96" s="4">
        <v>1758</v>
      </c>
      <c r="D96" s="4">
        <v>813</v>
      </c>
      <c r="E96" s="4">
        <v>379</v>
      </c>
      <c r="F96" s="4">
        <v>19606</v>
      </c>
      <c r="G96" s="4">
        <v>58285</v>
      </c>
    </row>
    <row r="97" spans="1:7" x14ac:dyDescent="0.25">
      <c r="A97" s="41" t="s">
        <v>174</v>
      </c>
      <c r="B97" s="4"/>
      <c r="C97" s="4"/>
      <c r="D97" s="4"/>
      <c r="E97" s="4"/>
      <c r="F97" s="4">
        <v>36101</v>
      </c>
      <c r="G97" s="4">
        <v>36101</v>
      </c>
    </row>
    <row r="98" spans="1:7" x14ac:dyDescent="0.25">
      <c r="A98" s="41" t="s">
        <v>171</v>
      </c>
      <c r="B98" s="4"/>
      <c r="C98" s="4"/>
      <c r="D98" s="4"/>
      <c r="E98" s="4"/>
      <c r="F98" s="4">
        <v>23124</v>
      </c>
      <c r="G98" s="4">
        <v>23124</v>
      </c>
    </row>
    <row r="99" spans="1:7" x14ac:dyDescent="0.25">
      <c r="A99" s="41">
        <v>1</v>
      </c>
      <c r="B99" s="4">
        <v>18985</v>
      </c>
      <c r="C99" s="4">
        <v>1892</v>
      </c>
      <c r="D99" s="4">
        <v>911</v>
      </c>
      <c r="E99" s="4">
        <v>677</v>
      </c>
      <c r="F99" s="4"/>
      <c r="G99" s="4">
        <v>22465</v>
      </c>
    </row>
    <row r="100" spans="1:7" x14ac:dyDescent="0.25">
      <c r="A100"/>
    </row>
    <row r="101" spans="1:7" x14ac:dyDescent="0.25">
      <c r="A101"/>
    </row>
    <row r="102" spans="1:7" x14ac:dyDescent="0.25">
      <c r="A102"/>
    </row>
    <row r="103" spans="1:7" x14ac:dyDescent="0.25">
      <c r="A103"/>
    </row>
    <row r="104" spans="1:7" x14ac:dyDescent="0.25">
      <c r="A104"/>
    </row>
    <row r="105" spans="1:7" x14ac:dyDescent="0.25">
      <c r="A105"/>
    </row>
    <row r="106" spans="1:7" x14ac:dyDescent="0.25">
      <c r="A106"/>
    </row>
    <row r="107" spans="1:7" x14ac:dyDescent="0.25">
      <c r="A107"/>
    </row>
    <row r="108" spans="1:7" x14ac:dyDescent="0.25">
      <c r="A108"/>
    </row>
    <row r="109" spans="1:7" x14ac:dyDescent="0.25">
      <c r="A109"/>
    </row>
    <row r="110" spans="1:7" x14ac:dyDescent="0.25">
      <c r="A110"/>
    </row>
    <row r="111" spans="1:7" x14ac:dyDescent="0.25">
      <c r="A111"/>
    </row>
    <row r="112" spans="1:7" x14ac:dyDescent="0.25">
      <c r="A112"/>
    </row>
    <row r="113" spans="1:26" x14ac:dyDescent="0.25">
      <c r="A113"/>
    </row>
    <row r="114" spans="1:26" x14ac:dyDescent="0.25">
      <c r="A114"/>
    </row>
    <row r="115" spans="1:26" x14ac:dyDescent="0.25">
      <c r="A115"/>
    </row>
    <row r="116" spans="1:26" x14ac:dyDescent="0.25">
      <c r="A116"/>
    </row>
    <row r="117" spans="1:26" x14ac:dyDescent="0.25">
      <c r="A117"/>
    </row>
    <row r="118" spans="1:26" x14ac:dyDescent="0.25">
      <c r="A118"/>
    </row>
    <row r="119" spans="1:26" x14ac:dyDescent="0.25">
      <c r="A119"/>
    </row>
    <row r="120" spans="1:26" x14ac:dyDescent="0.25">
      <c r="A120"/>
    </row>
    <row r="121" spans="1:26" x14ac:dyDescent="0.25">
      <c r="A121"/>
    </row>
    <row r="122" spans="1:26" hidden="1" x14ac:dyDescent="0.25">
      <c r="A122"/>
      <c r="N122" s="42" t="s">
        <v>252</v>
      </c>
    </row>
    <row r="123" spans="1:26" hidden="1" x14ac:dyDescent="0.25">
      <c r="A123"/>
    </row>
    <row r="124" spans="1:26" hidden="1" x14ac:dyDescent="0.25">
      <c r="A124"/>
    </row>
    <row r="125" spans="1:26" hidden="1" x14ac:dyDescent="0.25">
      <c r="A125"/>
    </row>
    <row r="126" spans="1:26" hidden="1" x14ac:dyDescent="0.25">
      <c r="A126"/>
    </row>
    <row r="127" spans="1:26" hidden="1" x14ac:dyDescent="0.25">
      <c r="A127"/>
    </row>
    <row r="128" spans="1:26" ht="30" hidden="1" x14ac:dyDescent="0.25">
      <c r="A128"/>
      <c r="K128" s="50" t="s">
        <v>175</v>
      </c>
      <c r="L128" s="51"/>
      <c r="M128" s="51"/>
      <c r="N128" s="51"/>
      <c r="O128" s="51"/>
      <c r="P128" s="51"/>
      <c r="R128" s="39" t="s">
        <v>175</v>
      </c>
      <c r="S128" s="10" t="s">
        <v>161</v>
      </c>
      <c r="Y128" s="39" t="s">
        <v>175</v>
      </c>
      <c r="Z128" s="10" t="s">
        <v>161</v>
      </c>
    </row>
    <row r="129" spans="1:31" ht="120" hidden="1" x14ac:dyDescent="0.25">
      <c r="A129"/>
      <c r="K129" s="51"/>
      <c r="L129" s="50" t="s">
        <v>179</v>
      </c>
      <c r="M129" s="50" t="s">
        <v>176</v>
      </c>
      <c r="N129" s="50" t="s">
        <v>198</v>
      </c>
      <c r="O129" s="50" t="s">
        <v>109</v>
      </c>
      <c r="P129" s="50" t="s">
        <v>119</v>
      </c>
      <c r="R129" s="39" t="s">
        <v>117</v>
      </c>
      <c r="S129" s="11" t="s">
        <v>179</v>
      </c>
      <c r="T129" s="11" t="s">
        <v>176</v>
      </c>
      <c r="U129" s="11" t="s">
        <v>198</v>
      </c>
      <c r="V129" s="11" t="s">
        <v>109</v>
      </c>
      <c r="W129" s="11" t="s">
        <v>119</v>
      </c>
      <c r="Y129" s="39" t="s">
        <v>117</v>
      </c>
      <c r="Z129" s="11" t="s">
        <v>179</v>
      </c>
      <c r="AA129" s="11" t="s">
        <v>176</v>
      </c>
      <c r="AB129" s="11" t="s">
        <v>198</v>
      </c>
      <c r="AC129" s="11" t="s">
        <v>109</v>
      </c>
      <c r="AD129" s="11" t="s">
        <v>164</v>
      </c>
      <c r="AE129" s="11" t="s">
        <v>119</v>
      </c>
    </row>
    <row r="130" spans="1:31" hidden="1" x14ac:dyDescent="0.25">
      <c r="A130"/>
      <c r="K130" s="52" t="s">
        <v>12</v>
      </c>
      <c r="L130" s="53">
        <v>19662</v>
      </c>
      <c r="M130" s="53">
        <v>1509</v>
      </c>
      <c r="N130" s="53">
        <v>744</v>
      </c>
      <c r="O130" s="53">
        <v>504</v>
      </c>
      <c r="P130" s="53">
        <v>22419</v>
      </c>
      <c r="R130" s="37" t="s">
        <v>12</v>
      </c>
      <c r="S130" s="4">
        <v>19662</v>
      </c>
      <c r="T130" s="4">
        <v>1509</v>
      </c>
      <c r="U130" s="4">
        <v>744</v>
      </c>
      <c r="V130" s="4">
        <v>504</v>
      </c>
      <c r="W130" s="4">
        <v>22419</v>
      </c>
      <c r="Y130" s="37" t="s">
        <v>12</v>
      </c>
      <c r="Z130" s="4">
        <v>19662</v>
      </c>
      <c r="AA130" s="4">
        <v>1509</v>
      </c>
      <c r="AB130" s="4">
        <v>744</v>
      </c>
      <c r="AC130" s="4">
        <v>504</v>
      </c>
      <c r="AD130" s="40">
        <v>12714</v>
      </c>
      <c r="AE130" s="4">
        <v>35133</v>
      </c>
    </row>
    <row r="131" spans="1:31" hidden="1" x14ac:dyDescent="0.25">
      <c r="A131"/>
      <c r="K131" s="54" t="s">
        <v>179</v>
      </c>
      <c r="L131" s="53">
        <v>3597</v>
      </c>
      <c r="M131" s="53">
        <v>355</v>
      </c>
      <c r="N131" s="53">
        <v>217</v>
      </c>
      <c r="O131" s="53">
        <v>162</v>
      </c>
      <c r="P131" s="53">
        <v>4331</v>
      </c>
      <c r="R131" s="41" t="s">
        <v>179</v>
      </c>
      <c r="S131" s="4">
        <v>3597</v>
      </c>
      <c r="T131" s="4">
        <v>355</v>
      </c>
      <c r="U131" s="4">
        <v>217</v>
      </c>
      <c r="V131" s="4">
        <v>162</v>
      </c>
      <c r="W131" s="4">
        <v>4331</v>
      </c>
      <c r="Y131" s="41" t="s">
        <v>179</v>
      </c>
      <c r="Z131" s="4">
        <v>3597</v>
      </c>
      <c r="AA131" s="4">
        <v>355</v>
      </c>
      <c r="AB131" s="4">
        <v>217</v>
      </c>
      <c r="AC131" s="4">
        <v>162</v>
      </c>
      <c r="AD131" s="40"/>
      <c r="AE131" s="4">
        <v>4331</v>
      </c>
    </row>
    <row r="132" spans="1:31" hidden="1" x14ac:dyDescent="0.25">
      <c r="A132"/>
      <c r="K132" s="54" t="s">
        <v>176</v>
      </c>
      <c r="L132" s="53">
        <v>2916</v>
      </c>
      <c r="M132" s="53">
        <v>322</v>
      </c>
      <c r="N132" s="53">
        <v>127</v>
      </c>
      <c r="O132" s="53">
        <v>120</v>
      </c>
      <c r="P132" s="53">
        <v>3485</v>
      </c>
      <c r="R132" s="41" t="s">
        <v>176</v>
      </c>
      <c r="S132" s="4">
        <v>2916</v>
      </c>
      <c r="T132" s="4">
        <v>322</v>
      </c>
      <c r="U132" s="4">
        <v>127</v>
      </c>
      <c r="V132" s="4">
        <v>120</v>
      </c>
      <c r="W132" s="4">
        <v>3485</v>
      </c>
      <c r="Y132" s="41" t="s">
        <v>176</v>
      </c>
      <c r="Z132" s="4">
        <v>2916</v>
      </c>
      <c r="AA132" s="4">
        <v>322</v>
      </c>
      <c r="AB132" s="4">
        <v>127</v>
      </c>
      <c r="AC132" s="4">
        <v>120</v>
      </c>
      <c r="AD132" s="40"/>
      <c r="AE132" s="4">
        <v>3485</v>
      </c>
    </row>
    <row r="133" spans="1:31" hidden="1" x14ac:dyDescent="0.25">
      <c r="A133"/>
      <c r="K133" s="54" t="s">
        <v>177</v>
      </c>
      <c r="L133" s="53">
        <v>7298</v>
      </c>
      <c r="M133" s="53">
        <v>563</v>
      </c>
      <c r="N133" s="53">
        <v>278</v>
      </c>
      <c r="O133" s="53">
        <v>167</v>
      </c>
      <c r="P133" s="53">
        <v>8306</v>
      </c>
      <c r="R133" s="41" t="s">
        <v>177</v>
      </c>
      <c r="S133" s="4">
        <v>7298</v>
      </c>
      <c r="T133" s="4">
        <v>563</v>
      </c>
      <c r="U133" s="4">
        <v>278</v>
      </c>
      <c r="V133" s="4">
        <v>167</v>
      </c>
      <c r="W133" s="4">
        <v>8306</v>
      </c>
      <c r="Y133" s="41" t="s">
        <v>177</v>
      </c>
      <c r="Z133" s="4">
        <v>7298</v>
      </c>
      <c r="AA133" s="4">
        <v>563</v>
      </c>
      <c r="AB133" s="4">
        <v>278</v>
      </c>
      <c r="AC133" s="4">
        <v>167</v>
      </c>
      <c r="AD133" s="40"/>
      <c r="AE133" s="4">
        <v>8306</v>
      </c>
    </row>
    <row r="134" spans="1:31" hidden="1" x14ac:dyDescent="0.25">
      <c r="A134"/>
      <c r="K134" s="54" t="s">
        <v>178</v>
      </c>
      <c r="L134" s="53">
        <v>5851</v>
      </c>
      <c r="M134" s="53">
        <v>269</v>
      </c>
      <c r="N134" s="53">
        <v>122</v>
      </c>
      <c r="O134" s="53">
        <v>55</v>
      </c>
      <c r="P134" s="53">
        <v>6297</v>
      </c>
      <c r="R134" s="41" t="s">
        <v>178</v>
      </c>
      <c r="S134" s="4">
        <v>5851</v>
      </c>
      <c r="T134" s="4">
        <v>269</v>
      </c>
      <c r="U134" s="4">
        <v>122</v>
      </c>
      <c r="V134" s="4">
        <v>55</v>
      </c>
      <c r="W134" s="4">
        <v>6297</v>
      </c>
      <c r="Y134" s="41" t="s">
        <v>178</v>
      </c>
      <c r="Z134" s="4">
        <v>5851</v>
      </c>
      <c r="AA134" s="4">
        <v>269</v>
      </c>
      <c r="AB134" s="4">
        <v>122</v>
      </c>
      <c r="AC134" s="4">
        <v>55</v>
      </c>
      <c r="AD134" s="40">
        <v>3891</v>
      </c>
      <c r="AE134" s="4">
        <v>10188</v>
      </c>
    </row>
    <row r="135" spans="1:31" hidden="1" x14ac:dyDescent="0.25">
      <c r="A135"/>
      <c r="K135" s="52" t="s">
        <v>8</v>
      </c>
      <c r="L135" s="53">
        <v>21727</v>
      </c>
      <c r="M135" s="53">
        <v>1878</v>
      </c>
      <c r="N135" s="53">
        <v>852</v>
      </c>
      <c r="O135" s="53">
        <v>594</v>
      </c>
      <c r="P135" s="53">
        <v>25051</v>
      </c>
      <c r="R135" s="37" t="s">
        <v>8</v>
      </c>
      <c r="S135" s="4">
        <v>21727</v>
      </c>
      <c r="T135" s="4">
        <v>1878</v>
      </c>
      <c r="U135" s="4">
        <v>852</v>
      </c>
      <c r="V135" s="4">
        <v>594</v>
      </c>
      <c r="W135" s="4">
        <v>25051</v>
      </c>
      <c r="Y135" s="41" t="s">
        <v>174</v>
      </c>
      <c r="Z135" s="4"/>
      <c r="AA135" s="4"/>
      <c r="AB135" s="4"/>
      <c r="AC135" s="4"/>
      <c r="AD135" s="40">
        <v>3125</v>
      </c>
      <c r="AE135" s="4">
        <v>3125</v>
      </c>
    </row>
    <row r="136" spans="1:31" hidden="1" x14ac:dyDescent="0.25">
      <c r="A136"/>
      <c r="K136" s="54" t="s">
        <v>179</v>
      </c>
      <c r="L136" s="53">
        <v>4261</v>
      </c>
      <c r="M136" s="53">
        <v>471</v>
      </c>
      <c r="N136" s="53">
        <v>248</v>
      </c>
      <c r="O136" s="53">
        <v>225</v>
      </c>
      <c r="P136" s="53">
        <v>5205</v>
      </c>
      <c r="R136" s="41" t="s">
        <v>179</v>
      </c>
      <c r="S136" s="4">
        <v>4261</v>
      </c>
      <c r="T136" s="4">
        <v>471</v>
      </c>
      <c r="U136" s="4">
        <v>248</v>
      </c>
      <c r="V136" s="4">
        <v>225</v>
      </c>
      <c r="W136" s="4">
        <v>5205</v>
      </c>
      <c r="Y136" s="41" t="s">
        <v>171</v>
      </c>
      <c r="Z136" s="4"/>
      <c r="AA136" s="4"/>
      <c r="AB136" s="4"/>
      <c r="AC136" s="4"/>
      <c r="AD136" s="40">
        <v>5698</v>
      </c>
      <c r="AE136" s="4">
        <v>5698</v>
      </c>
    </row>
    <row r="137" spans="1:31" hidden="1" x14ac:dyDescent="0.25">
      <c r="A137"/>
      <c r="K137" s="54" t="s">
        <v>176</v>
      </c>
      <c r="L137" s="53">
        <v>3320</v>
      </c>
      <c r="M137" s="53">
        <v>367</v>
      </c>
      <c r="N137" s="53">
        <v>205</v>
      </c>
      <c r="O137" s="53">
        <v>121</v>
      </c>
      <c r="P137" s="53">
        <v>4013</v>
      </c>
      <c r="R137" s="41" t="s">
        <v>176</v>
      </c>
      <c r="S137" s="4">
        <v>3320</v>
      </c>
      <c r="T137" s="4">
        <v>367</v>
      </c>
      <c r="U137" s="4">
        <v>205</v>
      </c>
      <c r="V137" s="4">
        <v>121</v>
      </c>
      <c r="W137" s="4">
        <v>4013</v>
      </c>
      <c r="Y137" s="37" t="s">
        <v>8</v>
      </c>
      <c r="Z137" s="4">
        <v>21727</v>
      </c>
      <c r="AA137" s="4">
        <v>1878</v>
      </c>
      <c r="AB137" s="4">
        <v>852</v>
      </c>
      <c r="AC137" s="4">
        <v>594</v>
      </c>
      <c r="AD137" s="40">
        <v>13205</v>
      </c>
      <c r="AE137" s="4">
        <v>38256</v>
      </c>
    </row>
    <row r="138" spans="1:31" hidden="1" x14ac:dyDescent="0.25">
      <c r="A138"/>
      <c r="K138" s="54" t="s">
        <v>177</v>
      </c>
      <c r="L138" s="53">
        <v>7977</v>
      </c>
      <c r="M138" s="53">
        <v>677</v>
      </c>
      <c r="N138" s="53">
        <v>266</v>
      </c>
      <c r="O138" s="53">
        <v>181</v>
      </c>
      <c r="P138" s="53">
        <v>9101</v>
      </c>
      <c r="R138" s="41" t="s">
        <v>177</v>
      </c>
      <c r="S138" s="4">
        <v>7977</v>
      </c>
      <c r="T138" s="4">
        <v>677</v>
      </c>
      <c r="U138" s="4">
        <v>266</v>
      </c>
      <c r="V138" s="4">
        <v>181</v>
      </c>
      <c r="W138" s="4">
        <v>9101</v>
      </c>
      <c r="Y138" s="41" t="s">
        <v>179</v>
      </c>
      <c r="Z138" s="4">
        <v>4261</v>
      </c>
      <c r="AA138" s="4">
        <v>471</v>
      </c>
      <c r="AB138" s="4">
        <v>248</v>
      </c>
      <c r="AC138" s="4">
        <v>225</v>
      </c>
      <c r="AD138" s="40"/>
      <c r="AE138" s="4">
        <v>5205</v>
      </c>
    </row>
    <row r="139" spans="1:31" hidden="1" x14ac:dyDescent="0.25">
      <c r="A139"/>
      <c r="K139" s="54" t="s">
        <v>178</v>
      </c>
      <c r="L139" s="53">
        <v>6169</v>
      </c>
      <c r="M139" s="53">
        <v>363</v>
      </c>
      <c r="N139" s="53">
        <v>133</v>
      </c>
      <c r="O139" s="53">
        <v>67</v>
      </c>
      <c r="P139" s="53">
        <v>6732</v>
      </c>
      <c r="R139" s="41" t="s">
        <v>178</v>
      </c>
      <c r="S139" s="4">
        <v>6169</v>
      </c>
      <c r="T139" s="4">
        <v>363</v>
      </c>
      <c r="U139" s="4">
        <v>133</v>
      </c>
      <c r="V139" s="4">
        <v>67</v>
      </c>
      <c r="W139" s="4">
        <v>6732</v>
      </c>
      <c r="Y139" s="41" t="s">
        <v>176</v>
      </c>
      <c r="Z139" s="4">
        <v>3320</v>
      </c>
      <c r="AA139" s="4">
        <v>367</v>
      </c>
      <c r="AB139" s="4">
        <v>205</v>
      </c>
      <c r="AC139" s="4">
        <v>121</v>
      </c>
      <c r="AD139" s="40"/>
      <c r="AE139" s="4">
        <v>4013</v>
      </c>
    </row>
    <row r="140" spans="1:31" hidden="1" x14ac:dyDescent="0.25">
      <c r="A140"/>
      <c r="K140" s="52" t="s">
        <v>20</v>
      </c>
      <c r="L140" s="53">
        <v>27881</v>
      </c>
      <c r="M140" s="53">
        <v>2155</v>
      </c>
      <c r="N140" s="53">
        <v>1070</v>
      </c>
      <c r="O140" s="53">
        <v>757</v>
      </c>
      <c r="P140" s="53">
        <v>31863</v>
      </c>
      <c r="R140" s="37" t="s">
        <v>20</v>
      </c>
      <c r="S140" s="4">
        <v>27881</v>
      </c>
      <c r="T140" s="4">
        <v>2155</v>
      </c>
      <c r="U140" s="4">
        <v>1070</v>
      </c>
      <c r="V140" s="4">
        <v>757</v>
      </c>
      <c r="W140" s="4">
        <v>31863</v>
      </c>
      <c r="Y140" s="41" t="s">
        <v>177</v>
      </c>
      <c r="Z140" s="4">
        <v>7977</v>
      </c>
      <c r="AA140" s="4">
        <v>677</v>
      </c>
      <c r="AB140" s="4">
        <v>266</v>
      </c>
      <c r="AC140" s="4">
        <v>181</v>
      </c>
      <c r="AD140" s="40"/>
      <c r="AE140" s="4">
        <v>9101</v>
      </c>
    </row>
    <row r="141" spans="1:31" hidden="1" x14ac:dyDescent="0.25">
      <c r="A141"/>
      <c r="K141" s="54" t="s">
        <v>179</v>
      </c>
      <c r="L141" s="53">
        <v>5356</v>
      </c>
      <c r="M141" s="53">
        <v>575</v>
      </c>
      <c r="N141" s="53">
        <v>316</v>
      </c>
      <c r="O141" s="53">
        <v>272</v>
      </c>
      <c r="P141" s="53">
        <v>6519</v>
      </c>
      <c r="R141" s="41" t="s">
        <v>179</v>
      </c>
      <c r="S141" s="4">
        <v>5356</v>
      </c>
      <c r="T141" s="4">
        <v>575</v>
      </c>
      <c r="U141" s="4">
        <v>316</v>
      </c>
      <c r="V141" s="4">
        <v>272</v>
      </c>
      <c r="W141" s="4">
        <v>6519</v>
      </c>
      <c r="Y141" s="41" t="s">
        <v>178</v>
      </c>
      <c r="Z141" s="4">
        <v>6169</v>
      </c>
      <c r="AA141" s="4">
        <v>363</v>
      </c>
      <c r="AB141" s="4">
        <v>133</v>
      </c>
      <c r="AC141" s="4">
        <v>67</v>
      </c>
      <c r="AD141" s="40">
        <v>3965</v>
      </c>
      <c r="AE141" s="4">
        <v>10697</v>
      </c>
    </row>
    <row r="142" spans="1:31" hidden="1" x14ac:dyDescent="0.25">
      <c r="A142"/>
      <c r="K142" s="54" t="s">
        <v>176</v>
      </c>
      <c r="L142" s="53">
        <v>4468</v>
      </c>
      <c r="M142" s="53">
        <v>426</v>
      </c>
      <c r="N142" s="53">
        <v>196</v>
      </c>
      <c r="O142" s="53">
        <v>164</v>
      </c>
      <c r="P142" s="53">
        <v>5254</v>
      </c>
      <c r="R142" s="41" t="s">
        <v>176</v>
      </c>
      <c r="S142" s="4">
        <v>4468</v>
      </c>
      <c r="T142" s="4">
        <v>426</v>
      </c>
      <c r="U142" s="4">
        <v>196</v>
      </c>
      <c r="V142" s="4">
        <v>164</v>
      </c>
      <c r="W142" s="4">
        <v>5254</v>
      </c>
      <c r="Y142" s="41" t="s">
        <v>174</v>
      </c>
      <c r="Z142" s="4"/>
      <c r="AA142" s="4"/>
      <c r="AB142" s="4"/>
      <c r="AC142" s="4"/>
      <c r="AD142" s="40">
        <v>3206</v>
      </c>
      <c r="AE142" s="4">
        <v>3206</v>
      </c>
    </row>
    <row r="143" spans="1:31" hidden="1" x14ac:dyDescent="0.25">
      <c r="A143"/>
      <c r="K143" s="54" t="s">
        <v>177</v>
      </c>
      <c r="L143" s="53">
        <v>10135</v>
      </c>
      <c r="M143" s="53">
        <v>740</v>
      </c>
      <c r="N143" s="53">
        <v>362</v>
      </c>
      <c r="O143" s="53">
        <v>228</v>
      </c>
      <c r="P143" s="53">
        <v>11465</v>
      </c>
      <c r="R143" s="41" t="s">
        <v>177</v>
      </c>
      <c r="S143" s="4">
        <v>10135</v>
      </c>
      <c r="T143" s="4">
        <v>740</v>
      </c>
      <c r="U143" s="4">
        <v>362</v>
      </c>
      <c r="V143" s="4">
        <v>228</v>
      </c>
      <c r="W143" s="4">
        <v>11465</v>
      </c>
      <c r="Y143" s="41" t="s">
        <v>171</v>
      </c>
      <c r="Z143" s="4"/>
      <c r="AA143" s="4"/>
      <c r="AB143" s="4"/>
      <c r="AC143" s="4"/>
      <c r="AD143" s="40">
        <v>6034</v>
      </c>
      <c r="AE143" s="4">
        <v>6034</v>
      </c>
    </row>
    <row r="144" spans="1:31" hidden="1" x14ac:dyDescent="0.25">
      <c r="A144"/>
      <c r="K144" s="54" t="s">
        <v>178</v>
      </c>
      <c r="L144" s="53">
        <v>7922</v>
      </c>
      <c r="M144" s="53">
        <v>414</v>
      </c>
      <c r="N144" s="53">
        <v>196</v>
      </c>
      <c r="O144" s="53">
        <v>93</v>
      </c>
      <c r="P144" s="53">
        <v>8625</v>
      </c>
      <c r="R144" s="41" t="s">
        <v>178</v>
      </c>
      <c r="S144" s="4">
        <v>7922</v>
      </c>
      <c r="T144" s="4">
        <v>414</v>
      </c>
      <c r="U144" s="4">
        <v>196</v>
      </c>
      <c r="V144" s="4">
        <v>93</v>
      </c>
      <c r="W144" s="4">
        <v>8625</v>
      </c>
      <c r="Y144" s="37" t="s">
        <v>20</v>
      </c>
      <c r="Z144" s="4">
        <v>27881</v>
      </c>
      <c r="AA144" s="4">
        <v>2155</v>
      </c>
      <c r="AB144" s="4">
        <v>1070</v>
      </c>
      <c r="AC144" s="4">
        <v>757</v>
      </c>
      <c r="AD144" s="40">
        <v>18667</v>
      </c>
      <c r="AE144" s="4">
        <v>50530</v>
      </c>
    </row>
    <row r="145" spans="1:31" hidden="1" x14ac:dyDescent="0.25">
      <c r="A145"/>
      <c r="K145" s="52" t="s">
        <v>16</v>
      </c>
      <c r="L145" s="53">
        <v>25232</v>
      </c>
      <c r="M145" s="53">
        <v>1820</v>
      </c>
      <c r="N145" s="53">
        <v>887</v>
      </c>
      <c r="O145" s="53">
        <v>583</v>
      </c>
      <c r="P145" s="53">
        <v>28522</v>
      </c>
      <c r="R145" s="37" t="s">
        <v>16</v>
      </c>
      <c r="S145" s="4">
        <v>25232</v>
      </c>
      <c r="T145" s="4">
        <v>1820</v>
      </c>
      <c r="U145" s="4">
        <v>887</v>
      </c>
      <c r="V145" s="4">
        <v>583</v>
      </c>
      <c r="W145" s="4">
        <v>28522</v>
      </c>
      <c r="Y145" s="41" t="s">
        <v>179</v>
      </c>
      <c r="Z145" s="4">
        <v>5356</v>
      </c>
      <c r="AA145" s="4">
        <v>575</v>
      </c>
      <c r="AB145" s="4">
        <v>316</v>
      </c>
      <c r="AC145" s="4">
        <v>272</v>
      </c>
      <c r="AD145" s="40"/>
      <c r="AE145" s="4">
        <v>6519</v>
      </c>
    </row>
    <row r="146" spans="1:31" hidden="1" x14ac:dyDescent="0.25">
      <c r="A146"/>
      <c r="K146" s="54" t="s">
        <v>179</v>
      </c>
      <c r="L146" s="53">
        <v>4775</v>
      </c>
      <c r="M146" s="53">
        <v>493</v>
      </c>
      <c r="N146" s="53">
        <v>240</v>
      </c>
      <c r="O146" s="53">
        <v>199</v>
      </c>
      <c r="P146" s="53">
        <v>5707</v>
      </c>
      <c r="R146" s="41" t="s">
        <v>179</v>
      </c>
      <c r="S146" s="4">
        <v>4775</v>
      </c>
      <c r="T146" s="4">
        <v>493</v>
      </c>
      <c r="U146" s="4">
        <v>240</v>
      </c>
      <c r="V146" s="4">
        <v>199</v>
      </c>
      <c r="W146" s="4">
        <v>5707</v>
      </c>
      <c r="Y146" s="41" t="s">
        <v>176</v>
      </c>
      <c r="Z146" s="4">
        <v>4468</v>
      </c>
      <c r="AA146" s="4">
        <v>426</v>
      </c>
      <c r="AB146" s="4">
        <v>196</v>
      </c>
      <c r="AC146" s="4">
        <v>164</v>
      </c>
      <c r="AD146" s="40"/>
      <c r="AE146" s="4">
        <v>5254</v>
      </c>
    </row>
    <row r="147" spans="1:31" hidden="1" x14ac:dyDescent="0.25">
      <c r="A147"/>
      <c r="K147" s="54" t="s">
        <v>176</v>
      </c>
      <c r="L147" s="53">
        <v>3732</v>
      </c>
      <c r="M147" s="53">
        <v>360</v>
      </c>
      <c r="N147" s="53">
        <v>173</v>
      </c>
      <c r="O147" s="53">
        <v>128</v>
      </c>
      <c r="P147" s="53">
        <v>4393</v>
      </c>
      <c r="R147" s="41" t="s">
        <v>176</v>
      </c>
      <c r="S147" s="4">
        <v>3732</v>
      </c>
      <c r="T147" s="4">
        <v>360</v>
      </c>
      <c r="U147" s="4">
        <v>173</v>
      </c>
      <c r="V147" s="4">
        <v>128</v>
      </c>
      <c r="W147" s="4">
        <v>4393</v>
      </c>
      <c r="Y147" s="41" t="s">
        <v>177</v>
      </c>
      <c r="Z147" s="4">
        <v>10135</v>
      </c>
      <c r="AA147" s="4">
        <v>740</v>
      </c>
      <c r="AB147" s="4">
        <v>362</v>
      </c>
      <c r="AC147" s="4">
        <v>228</v>
      </c>
      <c r="AD147" s="40"/>
      <c r="AE147" s="4">
        <v>11465</v>
      </c>
    </row>
    <row r="148" spans="1:31" hidden="1" x14ac:dyDescent="0.25">
      <c r="A148"/>
      <c r="K148" s="54" t="s">
        <v>177</v>
      </c>
      <c r="L148" s="53">
        <v>9376</v>
      </c>
      <c r="M148" s="53">
        <v>628</v>
      </c>
      <c r="N148" s="53">
        <v>303</v>
      </c>
      <c r="O148" s="53">
        <v>184</v>
      </c>
      <c r="P148" s="53">
        <v>10491</v>
      </c>
      <c r="R148" s="41" t="s">
        <v>177</v>
      </c>
      <c r="S148" s="4">
        <v>9376</v>
      </c>
      <c r="T148" s="4">
        <v>628</v>
      </c>
      <c r="U148" s="4">
        <v>303</v>
      </c>
      <c r="V148" s="4">
        <v>184</v>
      </c>
      <c r="W148" s="4">
        <v>10491</v>
      </c>
      <c r="Y148" s="41" t="s">
        <v>178</v>
      </c>
      <c r="Z148" s="4">
        <v>7922</v>
      </c>
      <c r="AA148" s="4">
        <v>414</v>
      </c>
      <c r="AB148" s="4">
        <v>196</v>
      </c>
      <c r="AC148" s="4">
        <v>93</v>
      </c>
      <c r="AD148" s="40">
        <v>5615</v>
      </c>
      <c r="AE148" s="4">
        <v>14240</v>
      </c>
    </row>
    <row r="149" spans="1:31" hidden="1" x14ac:dyDescent="0.25">
      <c r="A149"/>
      <c r="K149" s="54" t="s">
        <v>178</v>
      </c>
      <c r="L149" s="53">
        <v>7349</v>
      </c>
      <c r="M149" s="53">
        <v>339</v>
      </c>
      <c r="N149" s="53">
        <v>171</v>
      </c>
      <c r="O149" s="53">
        <v>72</v>
      </c>
      <c r="P149" s="53">
        <v>7931</v>
      </c>
      <c r="R149" s="41" t="s">
        <v>178</v>
      </c>
      <c r="S149" s="4">
        <v>7349</v>
      </c>
      <c r="T149" s="4">
        <v>339</v>
      </c>
      <c r="U149" s="4">
        <v>171</v>
      </c>
      <c r="V149" s="4">
        <v>72</v>
      </c>
      <c r="W149" s="4">
        <v>7931</v>
      </c>
      <c r="Y149" s="41" t="s">
        <v>174</v>
      </c>
      <c r="Z149" s="4"/>
      <c r="AA149" s="4"/>
      <c r="AB149" s="4"/>
      <c r="AC149" s="4"/>
      <c r="AD149" s="40">
        <v>4653</v>
      </c>
      <c r="AE149" s="4">
        <v>4653</v>
      </c>
    </row>
    <row r="150" spans="1:31" hidden="1" x14ac:dyDescent="0.25">
      <c r="A150"/>
      <c r="K150" s="52" t="s">
        <v>36</v>
      </c>
      <c r="L150" s="53">
        <v>23042</v>
      </c>
      <c r="M150" s="53">
        <v>1562</v>
      </c>
      <c r="N150" s="53">
        <v>785</v>
      </c>
      <c r="O150" s="53">
        <v>557</v>
      </c>
      <c r="P150" s="53">
        <v>25946</v>
      </c>
      <c r="R150" s="37" t="s">
        <v>36</v>
      </c>
      <c r="S150" s="4">
        <v>23042</v>
      </c>
      <c r="T150" s="4">
        <v>1562</v>
      </c>
      <c r="U150" s="4">
        <v>785</v>
      </c>
      <c r="V150" s="4">
        <v>557</v>
      </c>
      <c r="W150" s="4">
        <v>25946</v>
      </c>
      <c r="Y150" s="41" t="s">
        <v>171</v>
      </c>
      <c r="Z150" s="4"/>
      <c r="AA150" s="4"/>
      <c r="AB150" s="4"/>
      <c r="AC150" s="4"/>
      <c r="AD150" s="40">
        <v>8399</v>
      </c>
      <c r="AE150" s="4">
        <v>8399</v>
      </c>
    </row>
    <row r="151" spans="1:31" hidden="1" x14ac:dyDescent="0.25">
      <c r="A151"/>
      <c r="K151" s="54" t="s">
        <v>179</v>
      </c>
      <c r="L151" s="53">
        <v>4486</v>
      </c>
      <c r="M151" s="53">
        <v>385</v>
      </c>
      <c r="N151" s="53">
        <v>217</v>
      </c>
      <c r="O151" s="53">
        <v>192</v>
      </c>
      <c r="P151" s="53">
        <v>5280</v>
      </c>
      <c r="R151" s="41" t="s">
        <v>179</v>
      </c>
      <c r="S151" s="4">
        <v>4486</v>
      </c>
      <c r="T151" s="4">
        <v>385</v>
      </c>
      <c r="U151" s="4">
        <v>217</v>
      </c>
      <c r="V151" s="4">
        <v>192</v>
      </c>
      <c r="W151" s="4">
        <v>5280</v>
      </c>
      <c r="Y151" s="37" t="s">
        <v>16</v>
      </c>
      <c r="Z151" s="4">
        <v>25232</v>
      </c>
      <c r="AA151" s="4">
        <v>1820</v>
      </c>
      <c r="AB151" s="4">
        <v>887</v>
      </c>
      <c r="AC151" s="4">
        <v>583</v>
      </c>
      <c r="AD151" s="40">
        <v>15669</v>
      </c>
      <c r="AE151" s="4">
        <v>44191</v>
      </c>
    </row>
    <row r="152" spans="1:31" hidden="1" x14ac:dyDescent="0.25">
      <c r="A152"/>
      <c r="K152" s="54" t="s">
        <v>176</v>
      </c>
      <c r="L152" s="53">
        <v>3591</v>
      </c>
      <c r="M152" s="53">
        <v>324</v>
      </c>
      <c r="N152" s="53">
        <v>155</v>
      </c>
      <c r="O152" s="53">
        <v>119</v>
      </c>
      <c r="P152" s="53">
        <v>4189</v>
      </c>
      <c r="R152" s="41" t="s">
        <v>176</v>
      </c>
      <c r="S152" s="4">
        <v>3591</v>
      </c>
      <c r="T152" s="4">
        <v>324</v>
      </c>
      <c r="U152" s="4">
        <v>155</v>
      </c>
      <c r="V152" s="4">
        <v>119</v>
      </c>
      <c r="W152" s="4">
        <v>4189</v>
      </c>
      <c r="Y152" s="41" t="s">
        <v>179</v>
      </c>
      <c r="Z152" s="4">
        <v>4775</v>
      </c>
      <c r="AA152" s="4">
        <v>493</v>
      </c>
      <c r="AB152" s="4">
        <v>240</v>
      </c>
      <c r="AC152" s="4">
        <v>199</v>
      </c>
      <c r="AD152" s="40"/>
      <c r="AE152" s="4">
        <v>5707</v>
      </c>
    </row>
    <row r="153" spans="1:31" hidden="1" x14ac:dyDescent="0.25">
      <c r="A153"/>
      <c r="K153" s="54" t="s">
        <v>177</v>
      </c>
      <c r="L153" s="53">
        <v>8333</v>
      </c>
      <c r="M153" s="53">
        <v>563</v>
      </c>
      <c r="N153" s="53">
        <v>270</v>
      </c>
      <c r="O153" s="53">
        <v>170</v>
      </c>
      <c r="P153" s="53">
        <v>9336</v>
      </c>
      <c r="R153" s="41" t="s">
        <v>177</v>
      </c>
      <c r="S153" s="4">
        <v>8333</v>
      </c>
      <c r="T153" s="4">
        <v>563</v>
      </c>
      <c r="U153" s="4">
        <v>270</v>
      </c>
      <c r="V153" s="4">
        <v>170</v>
      </c>
      <c r="W153" s="4">
        <v>9336</v>
      </c>
      <c r="Y153" s="41" t="s">
        <v>176</v>
      </c>
      <c r="Z153" s="4">
        <v>3732</v>
      </c>
      <c r="AA153" s="4">
        <v>360</v>
      </c>
      <c r="AB153" s="4">
        <v>173</v>
      </c>
      <c r="AC153" s="4">
        <v>128</v>
      </c>
      <c r="AD153" s="40"/>
      <c r="AE153" s="4">
        <v>4393</v>
      </c>
    </row>
    <row r="154" spans="1:31" hidden="1" x14ac:dyDescent="0.25">
      <c r="A154"/>
      <c r="K154" s="54" t="s">
        <v>178</v>
      </c>
      <c r="L154" s="53">
        <v>6632</v>
      </c>
      <c r="M154" s="53">
        <v>290</v>
      </c>
      <c r="N154" s="53">
        <v>143</v>
      </c>
      <c r="O154" s="53">
        <v>76</v>
      </c>
      <c r="P154" s="53">
        <v>7141</v>
      </c>
      <c r="R154" s="41" t="s">
        <v>178</v>
      </c>
      <c r="S154" s="4">
        <v>6632</v>
      </c>
      <c r="T154" s="4">
        <v>290</v>
      </c>
      <c r="U154" s="4">
        <v>143</v>
      </c>
      <c r="V154" s="4">
        <v>76</v>
      </c>
      <c r="W154" s="4">
        <v>7141</v>
      </c>
      <c r="Y154" s="41" t="s">
        <v>177</v>
      </c>
      <c r="Z154" s="4">
        <v>9376</v>
      </c>
      <c r="AA154" s="4">
        <v>628</v>
      </c>
      <c r="AB154" s="4">
        <v>303</v>
      </c>
      <c r="AC154" s="4">
        <v>184</v>
      </c>
      <c r="AD154" s="40"/>
      <c r="AE154" s="4">
        <v>10491</v>
      </c>
    </row>
    <row r="155" spans="1:31" hidden="1" x14ac:dyDescent="0.25">
      <c r="A155"/>
      <c r="K155" s="52" t="s">
        <v>106</v>
      </c>
      <c r="L155" s="53">
        <v>5962</v>
      </c>
      <c r="M155" s="53">
        <v>493</v>
      </c>
      <c r="N155" s="53">
        <v>232</v>
      </c>
      <c r="O155" s="53">
        <v>130</v>
      </c>
      <c r="P155" s="53">
        <v>6817</v>
      </c>
      <c r="R155" s="37" t="s">
        <v>106</v>
      </c>
      <c r="S155" s="4">
        <v>5962</v>
      </c>
      <c r="T155" s="4">
        <v>493</v>
      </c>
      <c r="U155" s="4">
        <v>232</v>
      </c>
      <c r="V155" s="4">
        <v>130</v>
      </c>
      <c r="W155" s="4">
        <v>6817</v>
      </c>
      <c r="Y155" s="41" t="s">
        <v>178</v>
      </c>
      <c r="Z155" s="4">
        <v>7349</v>
      </c>
      <c r="AA155" s="4">
        <v>339</v>
      </c>
      <c r="AB155" s="4">
        <v>171</v>
      </c>
      <c r="AC155" s="4">
        <v>72</v>
      </c>
      <c r="AD155" s="40">
        <v>4355</v>
      </c>
      <c r="AE155" s="4">
        <v>12286</v>
      </c>
    </row>
    <row r="156" spans="1:31" hidden="1" x14ac:dyDescent="0.25">
      <c r="A156"/>
      <c r="K156" s="54" t="s">
        <v>179</v>
      </c>
      <c r="L156" s="53">
        <v>1171</v>
      </c>
      <c r="M156" s="53">
        <v>139</v>
      </c>
      <c r="N156" s="53">
        <v>63</v>
      </c>
      <c r="O156" s="53">
        <v>50</v>
      </c>
      <c r="P156" s="53">
        <v>1423</v>
      </c>
      <c r="R156" s="41" t="s">
        <v>179</v>
      </c>
      <c r="S156" s="4">
        <v>1171</v>
      </c>
      <c r="T156" s="4">
        <v>139</v>
      </c>
      <c r="U156" s="4">
        <v>63</v>
      </c>
      <c r="V156" s="4">
        <v>50</v>
      </c>
      <c r="W156" s="4">
        <v>1423</v>
      </c>
      <c r="Y156" s="41" t="s">
        <v>174</v>
      </c>
      <c r="Z156" s="4"/>
      <c r="AA156" s="4"/>
      <c r="AB156" s="4"/>
      <c r="AC156" s="4"/>
      <c r="AD156" s="40">
        <v>3971</v>
      </c>
      <c r="AE156" s="4">
        <v>3971</v>
      </c>
    </row>
    <row r="157" spans="1:31" hidden="1" x14ac:dyDescent="0.25">
      <c r="A157"/>
      <c r="K157" s="54" t="s">
        <v>176</v>
      </c>
      <c r="L157" s="53">
        <v>958</v>
      </c>
      <c r="M157" s="53">
        <v>93</v>
      </c>
      <c r="N157" s="53">
        <v>55</v>
      </c>
      <c r="O157" s="53">
        <v>25</v>
      </c>
      <c r="P157" s="53">
        <v>1131</v>
      </c>
      <c r="R157" s="41" t="s">
        <v>176</v>
      </c>
      <c r="S157" s="4">
        <v>958</v>
      </c>
      <c r="T157" s="4">
        <v>93</v>
      </c>
      <c r="U157" s="4">
        <v>55</v>
      </c>
      <c r="V157" s="4">
        <v>25</v>
      </c>
      <c r="W157" s="4">
        <v>1131</v>
      </c>
      <c r="Y157" s="41" t="s">
        <v>171</v>
      </c>
      <c r="Z157" s="4"/>
      <c r="AA157" s="4"/>
      <c r="AB157" s="4"/>
      <c r="AC157" s="4"/>
      <c r="AD157" s="40">
        <v>7343</v>
      </c>
      <c r="AE157" s="4">
        <v>7343</v>
      </c>
    </row>
    <row r="158" spans="1:31" hidden="1" x14ac:dyDescent="0.25">
      <c r="A158"/>
      <c r="K158" s="54" t="s">
        <v>177</v>
      </c>
      <c r="L158" s="53">
        <v>2027</v>
      </c>
      <c r="M158" s="53">
        <v>178</v>
      </c>
      <c r="N158" s="53">
        <v>66</v>
      </c>
      <c r="O158" s="53">
        <v>39</v>
      </c>
      <c r="P158" s="53">
        <v>2310</v>
      </c>
      <c r="R158" s="41" t="s">
        <v>177</v>
      </c>
      <c r="S158" s="4">
        <v>2027</v>
      </c>
      <c r="T158" s="4">
        <v>178</v>
      </c>
      <c r="U158" s="4">
        <v>66</v>
      </c>
      <c r="V158" s="4">
        <v>39</v>
      </c>
      <c r="W158" s="4">
        <v>2310</v>
      </c>
      <c r="Y158" s="37" t="s">
        <v>36</v>
      </c>
      <c r="Z158" s="4">
        <v>23042</v>
      </c>
      <c r="AA158" s="4">
        <v>1562</v>
      </c>
      <c r="AB158" s="4">
        <v>785</v>
      </c>
      <c r="AC158" s="4">
        <v>557</v>
      </c>
      <c r="AD158" s="40">
        <v>15232</v>
      </c>
      <c r="AE158" s="4">
        <v>41178</v>
      </c>
    </row>
    <row r="159" spans="1:31" hidden="1" x14ac:dyDescent="0.25">
      <c r="A159"/>
      <c r="K159" s="54" t="s">
        <v>178</v>
      </c>
      <c r="L159" s="53">
        <v>1806</v>
      </c>
      <c r="M159" s="53">
        <v>83</v>
      </c>
      <c r="N159" s="53">
        <v>48</v>
      </c>
      <c r="O159" s="53">
        <v>16</v>
      </c>
      <c r="P159" s="53">
        <v>1953</v>
      </c>
      <c r="R159" s="41" t="s">
        <v>178</v>
      </c>
      <c r="S159" s="4">
        <v>1806</v>
      </c>
      <c r="T159" s="4">
        <v>83</v>
      </c>
      <c r="U159" s="4">
        <v>48</v>
      </c>
      <c r="V159" s="4">
        <v>16</v>
      </c>
      <c r="W159" s="4">
        <v>1953</v>
      </c>
      <c r="Y159" s="41" t="s">
        <v>179</v>
      </c>
      <c r="Z159" s="4">
        <v>4486</v>
      </c>
      <c r="AA159" s="4">
        <v>385</v>
      </c>
      <c r="AB159" s="4">
        <v>217</v>
      </c>
      <c r="AC159" s="4">
        <v>192</v>
      </c>
      <c r="AD159" s="40"/>
      <c r="AE159" s="4">
        <v>5280</v>
      </c>
    </row>
    <row r="160" spans="1:31" hidden="1" x14ac:dyDescent="0.25">
      <c r="A160"/>
      <c r="R160" s="37" t="s">
        <v>158</v>
      </c>
      <c r="S160" s="4">
        <v>123506</v>
      </c>
      <c r="T160" s="4">
        <v>9417</v>
      </c>
      <c r="U160" s="4">
        <v>4570</v>
      </c>
      <c r="V160" s="4">
        <v>3125</v>
      </c>
      <c r="W160" s="4">
        <v>140618</v>
      </c>
      <c r="Y160" s="41" t="s">
        <v>176</v>
      </c>
      <c r="Z160" s="4">
        <v>3591</v>
      </c>
      <c r="AA160" s="4">
        <v>324</v>
      </c>
      <c r="AB160" s="4">
        <v>155</v>
      </c>
      <c r="AC160" s="4">
        <v>119</v>
      </c>
      <c r="AD160" s="40"/>
      <c r="AE160" s="4">
        <v>4189</v>
      </c>
    </row>
    <row r="161" spans="1:31" hidden="1" x14ac:dyDescent="0.25">
      <c r="A161"/>
      <c r="R161" s="41">
        <v>0</v>
      </c>
      <c r="S161" s="4">
        <v>23646</v>
      </c>
      <c r="T161" s="4">
        <v>2418</v>
      </c>
      <c r="U161" s="4">
        <v>1301</v>
      </c>
      <c r="V161" s="4">
        <v>1100</v>
      </c>
      <c r="W161" s="4">
        <v>28465</v>
      </c>
      <c r="Y161" s="41" t="s">
        <v>177</v>
      </c>
      <c r="Z161" s="4">
        <v>8333</v>
      </c>
      <c r="AA161" s="4">
        <v>563</v>
      </c>
      <c r="AB161" s="4">
        <v>270</v>
      </c>
      <c r="AC161" s="4">
        <v>170</v>
      </c>
      <c r="AD161" s="40"/>
      <c r="AE161" s="4">
        <v>9336</v>
      </c>
    </row>
    <row r="162" spans="1:31" hidden="1" x14ac:dyDescent="0.25">
      <c r="A162"/>
      <c r="R162" s="41" t="s">
        <v>177</v>
      </c>
      <c r="S162" s="4">
        <v>45146</v>
      </c>
      <c r="T162" s="4">
        <v>3349</v>
      </c>
      <c r="U162" s="4">
        <v>1545</v>
      </c>
      <c r="V162" s="4">
        <v>969</v>
      </c>
      <c r="W162" s="4">
        <v>51009</v>
      </c>
      <c r="Y162" s="41" t="s">
        <v>178</v>
      </c>
      <c r="Z162" s="4">
        <v>6632</v>
      </c>
      <c r="AA162" s="4">
        <v>290</v>
      </c>
      <c r="AB162" s="4">
        <v>143</v>
      </c>
      <c r="AC162" s="4">
        <v>76</v>
      </c>
      <c r="AD162" s="40">
        <v>4424</v>
      </c>
      <c r="AE162" s="4">
        <v>11565</v>
      </c>
    </row>
    <row r="163" spans="1:31" hidden="1" x14ac:dyDescent="0.25">
      <c r="A163"/>
      <c r="R163" s="41" t="s">
        <v>178</v>
      </c>
      <c r="S163" s="4">
        <v>35729</v>
      </c>
      <c r="T163" s="4">
        <v>1758</v>
      </c>
      <c r="U163" s="4">
        <v>813</v>
      </c>
      <c r="V163" s="4">
        <v>379</v>
      </c>
      <c r="W163" s="4">
        <v>38679</v>
      </c>
      <c r="Y163" s="41" t="s">
        <v>174</v>
      </c>
      <c r="Z163" s="4"/>
      <c r="AA163" s="4"/>
      <c r="AB163" s="4"/>
      <c r="AC163" s="4"/>
      <c r="AD163" s="40">
        <v>3732</v>
      </c>
      <c r="AE163" s="4">
        <v>3732</v>
      </c>
    </row>
    <row r="164" spans="1:31" hidden="1" x14ac:dyDescent="0.25">
      <c r="A164"/>
      <c r="R164" s="41">
        <v>1</v>
      </c>
      <c r="S164" s="4">
        <v>18985</v>
      </c>
      <c r="T164" s="4">
        <v>1892</v>
      </c>
      <c r="U164" s="4">
        <v>911</v>
      </c>
      <c r="V164" s="4">
        <v>677</v>
      </c>
      <c r="W164" s="4">
        <v>22465</v>
      </c>
      <c r="Y164" s="41" t="s">
        <v>171</v>
      </c>
      <c r="Z164" s="4"/>
      <c r="AA164" s="4"/>
      <c r="AB164" s="4"/>
      <c r="AC164" s="4"/>
      <c r="AD164" s="40">
        <v>7076</v>
      </c>
      <c r="AE164" s="4">
        <v>7076</v>
      </c>
    </row>
    <row r="165" spans="1:31" hidden="1" x14ac:dyDescent="0.25">
      <c r="A165"/>
      <c r="Y165" s="37" t="s">
        <v>106</v>
      </c>
      <c r="Z165" s="4">
        <v>5962</v>
      </c>
      <c r="AA165" s="4">
        <v>493</v>
      </c>
      <c r="AB165" s="4">
        <v>232</v>
      </c>
      <c r="AC165" s="4">
        <v>130</v>
      </c>
      <c r="AD165" s="40">
        <v>3344</v>
      </c>
      <c r="AE165" s="4">
        <v>10161</v>
      </c>
    </row>
    <row r="166" spans="1:31" hidden="1" x14ac:dyDescent="0.25">
      <c r="A166"/>
      <c r="Y166" s="41" t="s">
        <v>179</v>
      </c>
      <c r="Z166" s="4">
        <v>1171</v>
      </c>
      <c r="AA166" s="4">
        <v>139</v>
      </c>
      <c r="AB166" s="4">
        <v>63</v>
      </c>
      <c r="AC166" s="4">
        <v>50</v>
      </c>
      <c r="AD166" s="40"/>
      <c r="AE166" s="4">
        <v>1423</v>
      </c>
    </row>
    <row r="167" spans="1:31" hidden="1" x14ac:dyDescent="0.25">
      <c r="A167"/>
      <c r="Y167" s="41" t="s">
        <v>176</v>
      </c>
      <c r="Z167" s="4">
        <v>958</v>
      </c>
      <c r="AA167" s="4">
        <v>93</v>
      </c>
      <c r="AB167" s="4">
        <v>55</v>
      </c>
      <c r="AC167" s="4">
        <v>25</v>
      </c>
      <c r="AD167" s="40"/>
      <c r="AE167" s="4">
        <v>1131</v>
      </c>
    </row>
    <row r="168" spans="1:31" hidden="1" x14ac:dyDescent="0.25">
      <c r="A168"/>
      <c r="Y168" s="41" t="s">
        <v>177</v>
      </c>
      <c r="Z168" s="4">
        <v>2027</v>
      </c>
      <c r="AA168" s="4">
        <v>178</v>
      </c>
      <c r="AB168" s="4">
        <v>66</v>
      </c>
      <c r="AC168" s="4">
        <v>39</v>
      </c>
      <c r="AD168" s="40"/>
      <c r="AE168" s="4">
        <v>2310</v>
      </c>
    </row>
    <row r="169" spans="1:31" hidden="1" x14ac:dyDescent="0.25">
      <c r="A169"/>
      <c r="Y169" s="41" t="s">
        <v>178</v>
      </c>
      <c r="Z169" s="4">
        <v>1806</v>
      </c>
      <c r="AA169" s="4">
        <v>83</v>
      </c>
      <c r="AB169" s="4">
        <v>48</v>
      </c>
      <c r="AC169" s="4">
        <v>16</v>
      </c>
      <c r="AD169" s="40">
        <v>874</v>
      </c>
      <c r="AE169" s="4">
        <v>2827</v>
      </c>
    </row>
    <row r="170" spans="1:31" hidden="1" x14ac:dyDescent="0.25">
      <c r="A170"/>
      <c r="Y170" s="41" t="s">
        <v>174</v>
      </c>
      <c r="Z170" s="4"/>
      <c r="AA170" s="4"/>
      <c r="AB170" s="4"/>
      <c r="AC170" s="4"/>
      <c r="AD170" s="40">
        <v>919</v>
      </c>
      <c r="AE170" s="4">
        <v>919</v>
      </c>
    </row>
    <row r="171" spans="1:31" hidden="1" x14ac:dyDescent="0.25">
      <c r="A171"/>
      <c r="Y171" s="41" t="s">
        <v>171</v>
      </c>
      <c r="Z171" s="4"/>
      <c r="AA171" s="4"/>
      <c r="AB171" s="4"/>
      <c r="AC171" s="4"/>
      <c r="AD171" s="40">
        <v>1551</v>
      </c>
      <c r="AE171" s="4">
        <v>1551</v>
      </c>
    </row>
    <row r="172" spans="1:31" hidden="1" x14ac:dyDescent="0.25">
      <c r="A172"/>
    </row>
    <row r="173" spans="1:31" hidden="1" x14ac:dyDescent="0.25">
      <c r="A173"/>
    </row>
    <row r="174" spans="1:31" hidden="1" x14ac:dyDescent="0.25">
      <c r="A174"/>
    </row>
    <row r="175" spans="1:31" hidden="1" x14ac:dyDescent="0.25">
      <c r="A175"/>
    </row>
    <row r="176" spans="1:31" hidden="1" x14ac:dyDescent="0.25">
      <c r="A176"/>
    </row>
    <row r="177" spans="1:1" hidden="1" x14ac:dyDescent="0.25">
      <c r="A177"/>
    </row>
    <row r="178" spans="1:1" hidden="1" x14ac:dyDescent="0.25">
      <c r="A178"/>
    </row>
    <row r="179" spans="1:1" hidden="1" x14ac:dyDescent="0.25">
      <c r="A179"/>
    </row>
    <row r="180" spans="1:1" hidden="1" x14ac:dyDescent="0.25">
      <c r="A180"/>
    </row>
    <row r="181" spans="1:1" hidden="1" x14ac:dyDescent="0.25">
      <c r="A181"/>
    </row>
    <row r="182" spans="1:1" hidden="1" x14ac:dyDescent="0.25">
      <c r="A182"/>
    </row>
    <row r="183" spans="1:1" hidden="1" x14ac:dyDescent="0.25">
      <c r="A183"/>
    </row>
    <row r="184" spans="1:1" hidden="1" x14ac:dyDescent="0.25">
      <c r="A184"/>
    </row>
    <row r="185" spans="1:1" hidden="1" x14ac:dyDescent="0.25">
      <c r="A185"/>
    </row>
    <row r="186" spans="1:1" hidden="1" x14ac:dyDescent="0.25">
      <c r="A186"/>
    </row>
    <row r="187" spans="1:1" hidden="1" x14ac:dyDescent="0.25">
      <c r="A187"/>
    </row>
    <row r="188" spans="1:1" hidden="1" x14ac:dyDescent="0.25">
      <c r="A188"/>
    </row>
    <row r="189" spans="1:1" hidden="1" x14ac:dyDescent="0.25">
      <c r="A189"/>
    </row>
    <row r="190" spans="1:1" hidden="1" x14ac:dyDescent="0.25">
      <c r="A190"/>
    </row>
    <row r="191" spans="1:1" hidden="1" x14ac:dyDescent="0.25">
      <c r="A191"/>
    </row>
    <row r="192" spans="1:1" hidden="1" x14ac:dyDescent="0.25">
      <c r="A192"/>
    </row>
    <row r="193" spans="1:1" hidden="1" x14ac:dyDescent="0.25">
      <c r="A193"/>
    </row>
    <row r="194" spans="1:1" hidden="1" x14ac:dyDescent="0.25">
      <c r="A194"/>
    </row>
    <row r="195" spans="1:1" hidden="1" x14ac:dyDescent="0.25">
      <c r="A195"/>
    </row>
    <row r="196" spans="1:1" hidden="1" x14ac:dyDescent="0.25">
      <c r="A196"/>
    </row>
    <row r="197" spans="1:1" hidden="1" x14ac:dyDescent="0.25">
      <c r="A197"/>
    </row>
    <row r="198" spans="1:1" hidden="1" x14ac:dyDescent="0.25">
      <c r="A198"/>
    </row>
    <row r="199" spans="1:1" hidden="1" x14ac:dyDescent="0.25">
      <c r="A199"/>
    </row>
    <row r="200" spans="1:1" hidden="1" x14ac:dyDescent="0.25">
      <c r="A200"/>
    </row>
    <row r="201" spans="1:1" hidden="1" x14ac:dyDescent="0.25">
      <c r="A201"/>
    </row>
    <row r="202" spans="1:1" hidden="1" x14ac:dyDescent="0.25">
      <c r="A202"/>
    </row>
    <row r="203" spans="1:1" hidden="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sheetData>
  <mergeCells count="1">
    <mergeCell ref="A47:F47"/>
  </mergeCells>
  <pageMargins left="0.7" right="0.7" top="0.75" bottom="0.75" header="0.3" footer="0.3"/>
  <pageSetup paperSize="9" orientation="portrait" r:id="rId5"/>
  <drawing r:id="rId6"/>
  <extLst>
    <ext xmlns:x14="http://schemas.microsoft.com/office/spreadsheetml/2009/9/main" uri="{A8765BA9-456A-4dab-B4F3-ACF838C121DE}">
      <x14:slicerList>
        <x14:slicer r:id="rId7"/>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info</vt:lpstr>
      <vt:lpstr>Charlson Score Definitions</vt:lpstr>
      <vt:lpstr>Prev_Charlson_Overall STP</vt:lpstr>
      <vt:lpstr>Prev_Charlson_Overall_STP_CCG</vt:lpstr>
      <vt:lpstr>Prev_Charlson_Gender</vt:lpstr>
      <vt:lpstr>Prev_Charlson_Deprivation</vt:lpstr>
      <vt:lpstr>Prev_Charlson_Age</vt:lpstr>
      <vt:lpstr>Prev_Charlson_Years</vt:lpstr>
      <vt:lpstr>Prev_Charlson_Tumour</vt:lpstr>
      <vt:lpstr>charlsonprevexport_totals</vt:lpstr>
      <vt:lpstr>charlsonprevexport_gender</vt:lpstr>
      <vt:lpstr>charlsonprevexport_deprivation</vt:lpstr>
      <vt:lpstr>charlsonprevexport_age</vt:lpstr>
      <vt:lpstr>charlsonprevexport_yearssincedx</vt:lpstr>
      <vt:lpstr>charlsonprevexport_tumourgroups</vt:lpstr>
      <vt:lpstr>CCG_codes_lookup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Loughran</dc:creator>
  <cp:lastModifiedBy>Molly Loughran</cp:lastModifiedBy>
  <dcterms:created xsi:type="dcterms:W3CDTF">2016-12-20T17:06:57Z</dcterms:created>
  <dcterms:modified xsi:type="dcterms:W3CDTF">2017-04-12T14:59:26Z</dcterms:modified>
</cp:coreProperties>
</file>